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書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G21">
      <text>
        <t xml:space="preserve">XXXLのみ金額が異なります。
ご注意ください。
また、XXXL以上をご希望の方は
別途お問い合わせください。</t>
      </text>
    </comment>
    <comment authorId="0" ref="AZ21">
      <text>
        <t xml:space="preserve">4Lのみ金額が異なります。
ご注意ください。
また、4L以上をご希望の方は
別途お問い合わせください。</t>
      </text>
    </comment>
    <comment authorId="0" ref="BS21">
      <text>
        <t xml:space="preserve">XXXLのみ金額が異なります。
ご注意ください。
また、XXXL以上をご希望の方は
別途お問い合わせください。</t>
      </text>
    </comment>
    <comment authorId="0" ref="AG26">
      <text>
        <t xml:space="preserve">XXXLのみ金額が異なります。
ご注意ください。
また、XXXL以上をご希望の方は
別途お問い合わせください。</t>
      </text>
    </comment>
    <comment authorId="0" ref="AZ26">
      <text>
        <t xml:space="preserve">4Lのみ金額が異なります。
ご注意ください。
また、4L以上をご希望の方は
別途お問い合わせください。</t>
      </text>
    </comment>
    <comment authorId="0" ref="BS26">
      <text>
        <t xml:space="preserve">XXXLのみ金額が異なります。
ご注意ください。
また、XXXL以上をご希望の方は
別途お問い合わせください。</t>
      </text>
    </comment>
    <comment authorId="0" ref="AG31">
      <text>
        <t xml:space="preserve">XXXLのみ金額が異なります。
ご注意ください。
また、XXXL以上をご希望の方は
別途お問い合わせください。</t>
      </text>
    </comment>
    <comment authorId="0" ref="AZ31">
      <text>
        <t xml:space="preserve">4Lのみ金額が異なります。
ご注意ください。
また、4L以上をご希望の方は
別途お問い合わせください。</t>
      </text>
    </comment>
    <comment authorId="0" ref="BS31">
      <text>
        <t xml:space="preserve">XXXLのみ金額が異なります。
ご注意ください。
また、XXXL以上をご希望の方は
別途お問い合わせください。</t>
      </text>
    </comment>
    <comment authorId="0" ref="AG36">
      <text>
        <t xml:space="preserve">XXXLのみ金額が異なります。
ご注意ください。
また、XXXL以上をご希望の方は
別途お問い合わせください。</t>
      </text>
    </comment>
    <comment authorId="0" ref="AZ36">
      <text>
        <t xml:space="preserve">4Lのみ金額が異なります。
ご注意ください。
また、4L以上をご希望の方は
別途お問い合わせください。</t>
      </text>
    </comment>
    <comment authorId="0" ref="BS36">
      <text>
        <t xml:space="preserve">XXXLのみ金額が異なります。
ご注意ください。
また、XXXL以上をご希望の方は
別途お問い合わせください。</t>
      </text>
    </comment>
    <comment authorId="0" ref="AG41">
      <text>
        <t xml:space="preserve">XXXLのみ金額が異なります。
ご注意ください。
また、XXXL以上をご希望の方は
別途お問い合わせください。</t>
      </text>
    </comment>
    <comment authorId="0" ref="AZ41">
      <text>
        <t xml:space="preserve">4Lのみ金額が異なります。
ご注意ください。
また、4L以上をご希望の方は
別途お問い合わせください。</t>
      </text>
    </comment>
    <comment authorId="0" ref="BS41">
      <text>
        <t xml:space="preserve">XXXLのみ金額が異なります。
ご注意ください。
また、XXXL以上をご希望の方は
別途お問い合わせください。</t>
      </text>
    </comment>
    <comment authorId="0" ref="AG46">
      <text>
        <t xml:space="preserve">XXXLのみ金額が異なります。
ご注意ください。
また、XXXL以上をご希望の方は
別途お問い合わせください。</t>
      </text>
    </comment>
  </commentList>
</comments>
</file>

<file path=xl/sharedStrings.xml><?xml version="1.0" encoding="utf-8"?>
<sst xmlns="http://schemas.openxmlformats.org/spreadsheetml/2006/main" count="276" uniqueCount="100">
  <si>
    <t>2023山形県ハンドボール協会オフィシャルウェア 申込書</t>
  </si>
  <si>
    <t xml:space="preserve">初回申込期間　　</t>
  </si>
  <si>
    <t xml:space="preserve"> 4/13(木) - 4/25(火)AM必着</t>
  </si>
  <si>
    <t>第２回申込期間</t>
  </si>
  <si>
    <t xml:space="preserve"> 6/6(火) - 6/15(木)AM必着</t>
  </si>
  <si>
    <t>領 収 書</t>
  </si>
  <si>
    <t>無</t>
  </si>
  <si>
    <t>有</t>
  </si>
  <si>
    <t>領 収 書 の 宛 名</t>
  </si>
  <si>
    <t>団　体　名</t>
  </si>
  <si>
    <t>担当者様氏名</t>
  </si>
  <si>
    <t>郵 便 番 号</t>
  </si>
  <si>
    <t>電 話 番 号</t>
  </si>
  <si>
    <t>納 品 住 所</t>
  </si>
  <si>
    <t>納品先のご住所を記入お願いいたします</t>
  </si>
  <si>
    <t>チーム名プリント</t>
  </si>
  <si>
    <t>プリント内容</t>
  </si>
  <si>
    <t>※別途お見積もりいたします</t>
  </si>
  <si>
    <t xml:space="preserve">　</t>
  </si>
  <si>
    <t>合 計</t>
  </si>
  <si>
    <t>-</t>
  </si>
  <si>
    <t>Tシャツ総枚数</t>
  </si>
  <si>
    <t>ロングTシャツ総枚数</t>
  </si>
  <si>
    <t>スウェットシャツ総枚数</t>
  </si>
  <si>
    <t>第１回お申込分支払期日</t>
  </si>
  <si>
    <t xml:space="preserve">　5/15（月）</t>
  </si>
  <si>
    <t>第２回お申込分支払期日</t>
  </si>
  <si>
    <t xml:space="preserve"> 7/7（金）</t>
  </si>
  <si>
    <t>Tシャツ</t>
  </si>
  <si>
    <t>ロングTシャツ</t>
  </si>
  <si>
    <t>スウェットシャツ</t>
  </si>
  <si>
    <t>SP-23YHDT-01/ ブラック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</si>
  <si>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</si>
  <si>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r>
      <rPr>
        <rFont val="Meiryo"/>
        <color theme="1"/>
        <sz val="11.0"/>
      </rPr>
      <t>160</t>
    </r>
    <r>
      <rPr>
        <rFont val="メイリオ"/>
        <color theme="1"/>
        <sz val="8.0"/>
      </rPr>
      <t>cm</t>
    </r>
  </si>
  <si>
    <t>S</t>
  </si>
  <si>
    <t>M</t>
  </si>
  <si>
    <t>L</t>
  </si>
  <si>
    <t>XL</t>
  </si>
  <si>
    <t>XXL</t>
  </si>
  <si>
    <t>XXXL</t>
  </si>
  <si>
    <t>ブラック 計</t>
  </si>
  <si>
    <t>SP-23YHDLT-01/ ブラック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</si>
  <si>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</si>
  <si>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t>SS</t>
  </si>
  <si>
    <t>LL</t>
  </si>
  <si>
    <t>３L</t>
  </si>
  <si>
    <t>４L</t>
  </si>
  <si>
    <t>SP-23YHSS-01/ ブラック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</si>
  <si>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</si>
  <si>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t>小 計</t>
  </si>
  <si>
    <t>T シ ャ ツ 総 枚 数</t>
  </si>
  <si>
    <t>SP-23YHDT-02/ ネイビー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</si>
  <si>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</si>
  <si>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r>
      <rPr>
        <rFont val="Meiryo"/>
        <color theme="1"/>
        <sz val="11.0"/>
      </rPr>
      <t>160</t>
    </r>
    <r>
      <rPr>
        <rFont val="メイリオ"/>
        <color theme="1"/>
        <sz val="8.0"/>
      </rPr>
      <t>cm</t>
    </r>
  </si>
  <si>
    <t>ネイビー 計</t>
  </si>
  <si>
    <t>SP-23YHDLT-02/ ネイビー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</si>
  <si>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</si>
  <si>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t>SP-23YHSS-02/ ネイビー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</si>
  <si>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</si>
  <si>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t>小 計 金 額</t>
  </si>
  <si>
    <t>ロングスリープTシャツ 総 枚 数</t>
  </si>
  <si>
    <t>SP-23YHDT-03/ アイビーグリーン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</si>
  <si>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</si>
  <si>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r>
      <rPr>
        <rFont val="Meiryo"/>
        <color theme="1"/>
        <sz val="11.0"/>
      </rPr>
      <t>160</t>
    </r>
    <r>
      <rPr>
        <rFont val="メイリオ"/>
        <color theme="1"/>
        <sz val="8.0"/>
      </rPr>
      <t>cm</t>
    </r>
  </si>
  <si>
    <t>アイビーグリーン 計</t>
  </si>
  <si>
    <t>SP-23YHDLT-04/パープル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</si>
  <si>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</si>
  <si>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t>パープル 計</t>
  </si>
  <si>
    <t>SP-23YHSS-04/ アイビーグリーン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</si>
  <si>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</si>
  <si>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t xml:space="preserve"> ス ウ ェ ッ ト シ ャ ツ 総 枚 数</t>
  </si>
  <si>
    <t>SP-23YHDT-04/パープル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</si>
  <si>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</si>
  <si>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r>
      <rPr>
        <rFont val="Meiryo"/>
        <color theme="1"/>
        <sz val="11.0"/>
      </rPr>
      <t>160</t>
    </r>
    <r>
      <rPr>
        <rFont val="メイリオ"/>
        <color theme="1"/>
        <sz val="8.0"/>
      </rPr>
      <t>cm</t>
    </r>
  </si>
  <si>
    <t>SP-23YHDLT-05/ バーガンディー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</si>
  <si>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</si>
  <si>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t>バーガンディー 計</t>
  </si>
  <si>
    <t>SP-23YHSS-05/ バーガンディー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</si>
  <si>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</si>
  <si>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t>オ プ シ ョ ン</t>
  </si>
  <si>
    <t>SP-23YHDT-05/バーガンディー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</si>
  <si>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</si>
  <si>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r>
      <rPr>
        <rFont val="Meiryo"/>
        <color theme="1"/>
        <sz val="11.0"/>
      </rPr>
      <t>160</t>
    </r>
    <r>
      <rPr>
        <rFont val="メイリオ"/>
        <color theme="1"/>
        <sz val="8.0"/>
      </rPr>
      <t>cm</t>
    </r>
  </si>
  <si>
    <t>SP-23YHDLT-06/ ホワイト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</si>
  <si>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</si>
  <si>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t>ホワイト 計</t>
  </si>
  <si>
    <t>SP-23YHSS-06/ ホワイト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</si>
  <si>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</si>
  <si>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t>送 料</t>
  </si>
  <si>
    <t>担 当</t>
  </si>
  <si>
    <t>(株)ブルーキャンパス 前田</t>
  </si>
  <si>
    <t xml:space="preserve">L I N E </t>
  </si>
  <si>
    <t>ID：blue-campus</t>
  </si>
  <si>
    <t>SP-23YHDT-06/ ホワイト</t>
  </si>
  <si>
    <r>
      <rPr>
        <rFont val="Meiryo"/>
        <color theme="1"/>
        <sz val="11.0"/>
      </rPr>
      <t>150</t>
    </r>
    <r>
      <rPr>
        <rFont val="メイリオ"/>
        <color theme="1"/>
        <sz val="8.0"/>
      </rPr>
      <t>cm</t>
    </r>
  </si>
  <si>
    <r>
      <rPr>
        <rFont val="Meiryo"/>
        <color theme="1"/>
        <sz val="11.0"/>
      </rPr>
      <t>160</t>
    </r>
    <r>
      <rPr>
        <rFont val="メイリオ"/>
        <color theme="1"/>
        <sz val="8.0"/>
      </rPr>
      <t>cm</t>
    </r>
  </si>
  <si>
    <t>090-2884-2940</t>
  </si>
  <si>
    <t>表示名：BlueCampus</t>
  </si>
  <si>
    <t>mail</t>
  </si>
  <si>
    <t>k_maeda@blue-campus.jp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</si>
</sst>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&quot;月&quot;d&quot;日&quot;"/>
    <numFmt numFmtId="165" formatCode="_ &quot;¥&quot;* #,##0_ ;_ &quot;¥&quot;* \-#,##0_ ;_ &quot;¥&quot;* &quot;-&quot;_ ;_ @_ "/>
    <numFmt numFmtId="166" formatCode="&quot;¥&quot;#,##0_);[Red]\(&quot;¥&quot;#,##0\)"/>
    <numFmt numFmtId="167" formatCode="0\ &quot;枚&quot;"/>
    <numFmt numFmtId="168" formatCode="###\ &quot;枚&quot;"/>
  </numFmts>
  <fonts count="28">
    <font>
      <sz val="11.0"/>
      <color theme="1"/>
      <name val="Calibri"/>
      <scheme val="minor"/>
    </font>
    <font>
      <b/>
      <sz val="12.0"/>
      <color theme="1"/>
      <name val="Meiryo"/>
    </font>
    <font>
      <b/>
      <sz val="13.0"/>
      <color theme="1"/>
      <name val="Meiryo"/>
    </font>
    <font>
      <sz val="11.0"/>
      <color theme="1"/>
      <name val="Meiryo"/>
    </font>
    <font/>
    <font>
      <b/>
      <sz val="13.0"/>
      <color rgb="FFFF0000"/>
      <name val="Meiryo"/>
    </font>
    <font>
      <b/>
      <sz val="12.0"/>
      <color rgb="FFFF0000"/>
      <name val="Meiryo"/>
    </font>
    <font>
      <sz val="10.0"/>
      <color theme="1"/>
      <name val="Meiryo"/>
    </font>
    <font>
      <sz val="8.0"/>
      <color theme="1"/>
      <name val="Meiryo"/>
    </font>
    <font>
      <sz val="8.0"/>
      <color rgb="FFFF0000"/>
      <name val="Meiryo"/>
    </font>
    <font>
      <b/>
      <sz val="11.0"/>
      <color theme="1"/>
      <name val="Meiryo"/>
    </font>
    <font>
      <b/>
      <sz val="11.0"/>
      <color rgb="FFFF0000"/>
      <name val="Meiryo"/>
    </font>
    <font>
      <sz val="9.0"/>
      <color theme="1"/>
      <name val="Meiryo"/>
    </font>
    <font>
      <sz val="9.0"/>
      <color rgb="FFFF0000"/>
      <name val="Meiryo"/>
    </font>
    <font>
      <sz val="12.0"/>
      <color theme="1"/>
      <name val="Meiryo"/>
    </font>
    <font>
      <b/>
      <sz val="18.0"/>
      <color theme="1"/>
      <name val="Meiryo"/>
    </font>
    <font>
      <b/>
      <sz val="16.0"/>
      <color theme="1"/>
      <name val="Meiryo"/>
    </font>
    <font>
      <sz val="14.0"/>
      <color theme="1"/>
      <name val="Meiryo"/>
    </font>
    <font>
      <b/>
      <sz val="14.0"/>
      <color rgb="FFFF0000"/>
      <name val="Meiryo"/>
    </font>
    <font>
      <b/>
      <sz val="26.0"/>
      <color rgb="FF595959"/>
      <name val="Meiryo"/>
    </font>
    <font>
      <b/>
      <sz val="24.0"/>
      <color rgb="FF595959"/>
      <name val="Meiryo"/>
    </font>
    <font>
      <b/>
      <sz val="11.0"/>
      <color rgb="FFF2F2F2"/>
      <name val="Meiryo"/>
    </font>
    <font>
      <sz val="8.0"/>
      <color rgb="FF595959"/>
      <name val="Meiryo"/>
    </font>
    <font>
      <sz val="13.0"/>
      <color theme="1"/>
      <name val="Meiryo"/>
    </font>
    <font>
      <sz val="13.0"/>
      <color rgb="FFFF0000"/>
      <name val="Meiryo"/>
    </font>
    <font>
      <sz val="6.0"/>
      <color theme="1"/>
      <name val="Meiryo"/>
    </font>
    <font>
      <u/>
      <sz val="13.0"/>
      <color theme="10"/>
      <name val="游ゴシック"/>
    </font>
    <font>
      <u/>
      <sz val="12.0"/>
      <color theme="1"/>
      <name val="游ゴシック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0C0C0C"/>
        <bgColor rgb="FF0C0C0C"/>
      </patternFill>
    </fill>
  </fills>
  <borders count="82">
    <border/>
    <border>
      <left/>
      <top/>
    </border>
    <border>
      <top/>
    </border>
    <border>
      <right/>
      <top/>
    </border>
    <border>
      <left/>
      <top/>
      <bottom/>
    </border>
    <border>
      <top/>
      <bottom/>
    </border>
    <border>
      <right/>
      <top/>
      <bottom/>
    </border>
    <border>
      <left/>
      <bottom/>
    </border>
    <border>
      <bottom/>
    </border>
    <border>
      <right/>
      <bottom/>
    </border>
    <border>
      <left style="medium">
        <color rgb="FFA5A5A5"/>
      </left>
      <top style="medium">
        <color rgb="FFA5A5A5"/>
      </top>
      <bottom style="medium">
        <color rgb="FFA5A5A5"/>
      </bottom>
    </border>
    <border>
      <right style="thin">
        <color rgb="FFA5A5A5"/>
      </right>
      <top style="medium">
        <color rgb="FFA5A5A5"/>
      </top>
      <bottom style="medium">
        <color rgb="FFA5A5A5"/>
      </bottom>
    </border>
    <border>
      <left style="thin">
        <color rgb="FFA5A5A5"/>
      </left>
      <right style="thin">
        <color rgb="FFA5A5A5"/>
      </right>
      <top style="medium">
        <color rgb="FFA5A5A5"/>
      </top>
      <bottom style="medium">
        <color rgb="FFA5A5A5"/>
      </bottom>
    </border>
    <border>
      <left style="thin">
        <color rgb="FFA5A5A5"/>
      </left>
      <top style="medium">
        <color rgb="FFA5A5A5"/>
      </top>
      <bottom style="medium">
        <color rgb="FFA5A5A5"/>
      </bottom>
    </border>
    <border>
      <top style="medium">
        <color rgb="FFA5A5A5"/>
      </top>
      <bottom style="medium">
        <color rgb="FFA5A5A5"/>
      </bottom>
    </border>
    <border>
      <right style="medium">
        <color rgb="FFA5A5A5"/>
      </right>
      <top style="medium">
        <color rgb="FFA5A5A5"/>
      </top>
      <bottom style="medium">
        <color rgb="FFA5A5A5"/>
      </bottom>
    </border>
    <border>
      <left style="medium">
        <color rgb="FFA5A5A5"/>
      </left>
      <right style="thin">
        <color rgb="FFA5A5A5"/>
      </right>
      <top style="medium">
        <color rgb="FFA5A5A5"/>
      </top>
      <bottom style="thin">
        <color rgb="FFA5A5A5"/>
      </bottom>
    </border>
    <border>
      <left/>
      <top style="medium">
        <color rgb="FFA5A5A5"/>
      </top>
      <bottom style="thin">
        <color rgb="FFA5A5A5"/>
      </bottom>
    </border>
    <border>
      <top style="medium">
        <color rgb="FFA5A5A5"/>
      </top>
      <bottom style="thin">
        <color rgb="FFA5A5A5"/>
      </bottom>
    </border>
    <border>
      <right/>
      <top style="medium">
        <color rgb="FFA5A5A5"/>
      </top>
      <bottom style="thin">
        <color rgb="FFA5A5A5"/>
      </bottom>
    </border>
    <border>
      <left style="thin">
        <color rgb="FFA5A5A5"/>
      </left>
      <top style="medium">
        <color rgb="FFA5A5A5"/>
      </top>
      <bottom style="thin">
        <color rgb="FFA5A5A5"/>
      </bottom>
    </border>
    <border>
      <right style="thin">
        <color rgb="FFA5A5A5"/>
      </right>
      <top style="medium">
        <color rgb="FFA5A5A5"/>
      </top>
      <bottom style="thin">
        <color rgb="FFA5A5A5"/>
      </bottom>
    </border>
    <border>
      <right style="medium">
        <color rgb="FFA5A5A5"/>
      </right>
      <top style="medium">
        <color rgb="FFA5A5A5"/>
      </top>
      <bottom style="thin">
        <color rgb="FFA5A5A5"/>
      </bottom>
    </border>
    <border>
      <left style="medium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/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right/>
      <top style="thin">
        <color rgb="FFA5A5A5"/>
      </top>
      <bottom style="thin">
        <color rgb="FFA5A5A5"/>
      </bottom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right style="medium">
        <color rgb="FFA5A5A5"/>
      </right>
      <top style="thin">
        <color rgb="FFA5A5A5"/>
      </top>
      <bottom style="thin">
        <color rgb="FFA5A5A5"/>
      </bottom>
    </border>
    <border>
      <left style="medium">
        <color rgb="FFA5A5A5"/>
      </left>
      <right style="thin">
        <color rgb="FFA5A5A5"/>
      </right>
      <top style="thin">
        <color rgb="FFA5A5A5"/>
      </top>
      <bottom style="medium">
        <color rgb="FFA5A5A5"/>
      </bottom>
    </border>
    <border>
      <left/>
      <top style="thin">
        <color rgb="FFA5A5A5"/>
      </top>
      <bottom style="medium">
        <color rgb="FFA5A5A5"/>
      </bottom>
    </border>
    <border>
      <top style="thin">
        <color rgb="FFA5A5A5"/>
      </top>
      <bottom style="medium">
        <color rgb="FFA5A5A5"/>
      </bottom>
    </border>
    <border>
      <right/>
      <top style="thin">
        <color rgb="FFA5A5A5"/>
      </top>
      <bottom style="medium">
        <color rgb="FFA5A5A5"/>
      </bottom>
    </border>
    <border>
      <right style="medium">
        <color rgb="FFA5A5A5"/>
      </right>
      <top style="thin">
        <color rgb="FFA5A5A5"/>
      </top>
      <bottom style="medium">
        <color rgb="FFA5A5A5"/>
      </bottom>
    </border>
    <border>
      <left style="thin">
        <color rgb="FFA5A5A5"/>
      </left>
      <top style="thin">
        <color rgb="FFA5A5A5"/>
      </top>
      <bottom style="medium">
        <color rgb="FFA5A5A5"/>
      </bottom>
    </border>
    <border>
      <left style="medium">
        <color rgb="FFA5A5A5"/>
      </left>
      <top style="medium">
        <color rgb="FFA5A5A5"/>
      </top>
    </border>
    <border>
      <right style="thin">
        <color rgb="FFA5A5A5"/>
      </right>
      <top style="medium">
        <color rgb="FFA5A5A5"/>
      </top>
    </border>
    <border>
      <left style="thin">
        <color rgb="FFA5A5A5"/>
      </left>
      <right style="thin">
        <color rgb="FFA5A5A5"/>
      </right>
      <top style="medium">
        <color rgb="FFA5A5A5"/>
      </top>
    </border>
    <border>
      <left style="thin">
        <color rgb="FFA5A5A5"/>
      </left>
      <right/>
      <top style="medium">
        <color rgb="FFA5A5A5"/>
      </top>
    </border>
    <border>
      <left style="thin">
        <color rgb="FFA5A5A5"/>
      </left>
      <top style="medium">
        <color rgb="FFA5A5A5"/>
      </top>
    </border>
    <border>
      <left/>
      <top style="medium">
        <color rgb="FFA5A5A5"/>
      </top>
    </border>
    <border>
      <top style="medium">
        <color rgb="FFA5A5A5"/>
      </top>
    </border>
    <border>
      <right style="medium">
        <color rgb="FFA5A5A5"/>
      </right>
      <top style="medium">
        <color rgb="FFA5A5A5"/>
      </top>
    </border>
    <border>
      <left style="medium">
        <color rgb="FFA5A5A5"/>
      </left>
      <bottom style="medium">
        <color rgb="FFA5A5A5"/>
      </bottom>
    </border>
    <border>
      <right style="thin">
        <color rgb="FFA5A5A5"/>
      </right>
      <bottom style="medium">
        <color rgb="FFA5A5A5"/>
      </bottom>
    </border>
    <border>
      <left style="thin">
        <color rgb="FFA5A5A5"/>
      </left>
      <right style="thin">
        <color rgb="FFA5A5A5"/>
      </right>
      <bottom style="medium">
        <color rgb="FFA5A5A5"/>
      </bottom>
    </border>
    <border>
      <left style="thin">
        <color rgb="FFA5A5A5"/>
      </left>
      <right/>
      <bottom style="medium">
        <color rgb="FFA5A5A5"/>
      </bottom>
    </border>
    <border>
      <left style="thin">
        <color rgb="FFA5A5A5"/>
      </left>
      <bottom style="medium">
        <color rgb="FFA5A5A5"/>
      </bottom>
    </border>
    <border>
      <left/>
      <bottom style="medium">
        <color rgb="FFA5A5A5"/>
      </bottom>
    </border>
    <border>
      <bottom style="medium">
        <color rgb="FFA5A5A5"/>
      </bottom>
    </border>
    <border>
      <right style="medium">
        <color rgb="FFA5A5A5"/>
      </right>
      <bottom style="medium">
        <color rgb="FFA5A5A5"/>
      </bottom>
    </border>
    <border>
      <bottom style="double">
        <color rgb="FFA5A5A5"/>
      </bottom>
    </border>
    <border>
      <bottom style="double">
        <color rgb="FFFF0000"/>
      </bottom>
    </border>
    <border>
      <left style="medium">
        <color rgb="FFA5A5A5"/>
      </left>
    </border>
    <border>
      <right style="thin">
        <color rgb="FFA5A5A5"/>
      </right>
    </border>
    <border>
      <left style="thin">
        <color rgb="FFA5A5A5"/>
      </left>
      <right style="thin">
        <color rgb="FFA5A5A5"/>
      </right>
      <bottom style="thin">
        <color rgb="FFA5A5A5"/>
      </bottom>
    </border>
    <border>
      <left style="thin">
        <color rgb="FFA5A5A5"/>
      </left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right style="medium">
        <color rgb="FFA5A5A5"/>
      </right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A5A5A5"/>
      </bottom>
    </border>
    <border>
      <right style="thin">
        <color rgb="FFA5A5A5"/>
      </right>
      <top style="thin">
        <color rgb="FFA5A5A5"/>
      </top>
      <bottom style="medium">
        <color rgb="FFA5A5A5"/>
      </bottom>
    </border>
    <border>
      <left/>
      <top/>
      <bottom style="thin">
        <color rgb="FFA5A5A5"/>
      </bottom>
    </border>
    <border>
      <top/>
      <bottom style="thin">
        <color rgb="FFA5A5A5"/>
      </bottom>
    </border>
    <border>
      <right/>
      <top/>
      <bottom style="thin">
        <color rgb="FFA5A5A5"/>
      </bottom>
    </border>
    <border>
      <bottom style="thin">
        <color rgb="FFA5A5A5"/>
      </bottom>
    </border>
    <border>
      <left/>
      <top/>
      <bottom style="double">
        <color rgb="FFA5A5A5"/>
      </bottom>
    </border>
    <border>
      <top/>
      <bottom style="double">
        <color rgb="FFA5A5A5"/>
      </bottom>
    </border>
    <border>
      <right/>
      <top/>
      <bottom style="double">
        <color rgb="FFA5A5A5"/>
      </bottom>
    </border>
    <border>
      <left/>
      <top/>
      <bottom style="double">
        <color rgb="FF000000"/>
      </bottom>
    </border>
    <border>
      <top/>
      <bottom style="double">
        <color rgb="FF000000"/>
      </bottom>
    </border>
    <border>
      <right/>
      <top/>
      <bottom style="double">
        <color rgb="FF000000"/>
      </bottom>
    </border>
    <border>
      <bottom style="double">
        <color rgb="FF000000"/>
      </bottom>
    </border>
    <border>
      <left style="medium">
        <color rgb="FFA5A5A5"/>
      </left>
      <bottom style="thin">
        <color rgb="FFA5A5A5"/>
      </bottom>
    </border>
    <border>
      <left style="thin">
        <color rgb="FFA5A5A5"/>
      </left>
    </border>
    <border>
      <right style="medium">
        <color rgb="FFA5A5A5"/>
      </right>
    </border>
    <border>
      <left style="medium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top style="thin">
        <color rgb="FFA5A5A5"/>
      </top>
    </border>
    <border>
      <right style="medium">
        <color rgb="FFA5A5A5"/>
      </right>
      <top style="thin">
        <color rgb="FFA5A5A5"/>
      </top>
    </border>
  </borders>
  <cellStyleXfs count="1">
    <xf borderId="0" fillId="0" fontId="0" numFmtId="0" applyAlignment="1" applyFont="1"/>
  </cellStyleXfs>
  <cellXfs count="21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1" fillId="2" fontId="1" numFmtId="0" xfId="0" applyAlignment="1" applyBorder="1" applyFill="1" applyFont="1">
      <alignment horizontal="left" vertical="center"/>
    </xf>
    <xf borderId="2" fillId="0" fontId="4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5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right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11" fillId="0" fontId="4" numFmtId="0" xfId="0" applyAlignment="1" applyBorder="1" applyFont="1">
      <alignment vertical="center"/>
    </xf>
    <xf borderId="12" fillId="0" fontId="3" numFmtId="0" xfId="0" applyAlignment="1" applyBorder="1" applyFont="1">
      <alignment horizontal="center" vertical="center"/>
    </xf>
    <xf borderId="12" fillId="3" fontId="3" numFmtId="0" xfId="0" applyAlignment="1" applyBorder="1" applyFill="1" applyFont="1">
      <alignment vertical="center"/>
    </xf>
    <xf borderId="13" fillId="0" fontId="3" numFmtId="0" xfId="0" applyAlignment="1" applyBorder="1" applyFont="1">
      <alignment horizontal="center" shrinkToFit="0" vertical="center" wrapText="1"/>
    </xf>
    <xf borderId="13" fillId="3" fontId="7" numFmtId="0" xfId="0" applyAlignment="1" applyBorder="1" applyFont="1">
      <alignment horizontal="center" vertical="center"/>
    </xf>
    <xf borderId="14" fillId="0" fontId="4" numFmtId="0" xfId="0" applyAlignment="1" applyBorder="1" applyFont="1">
      <alignment vertical="center"/>
    </xf>
    <xf borderId="15" fillId="0" fontId="4" numFmtId="0" xfId="0" applyAlignment="1" applyBorder="1" applyFont="1">
      <alignment vertical="center"/>
    </xf>
    <xf borderId="0" fillId="0" fontId="3" numFmtId="0" xfId="0" applyAlignment="1" applyFont="1">
      <alignment shrinkToFit="0" vertical="center" wrapText="1"/>
    </xf>
    <xf borderId="0" fillId="0" fontId="7" numFmtId="0" xfId="0" applyAlignment="1" applyFont="1">
      <alignment vertical="center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left" vertical="center"/>
    </xf>
    <xf borderId="16" fillId="0" fontId="3" numFmtId="0" xfId="0" applyAlignment="1" applyBorder="1" applyFont="1">
      <alignment horizontal="center" vertical="bottom"/>
    </xf>
    <xf borderId="17" fillId="3" fontId="3" numFmtId="0" xfId="0" applyAlignment="1" applyBorder="1" applyFont="1">
      <alignment horizontal="left" vertical="center"/>
    </xf>
    <xf borderId="18" fillId="0" fontId="4" numFmtId="0" xfId="0" applyAlignment="1" applyBorder="1" applyFont="1">
      <alignment vertical="center"/>
    </xf>
    <xf borderId="19" fillId="0" fontId="4" numFmtId="0" xfId="0" applyAlignment="1" applyBorder="1" applyFont="1">
      <alignment vertical="center"/>
    </xf>
    <xf borderId="20" fillId="0" fontId="3" numFmtId="0" xfId="0" applyAlignment="1" applyBorder="1" applyFont="1">
      <alignment horizontal="center" vertical="bottom"/>
    </xf>
    <xf borderId="21" fillId="0" fontId="4" numFmtId="0" xfId="0" applyAlignment="1" applyBorder="1" applyFont="1">
      <alignment vertical="center"/>
    </xf>
    <xf borderId="22" fillId="0" fontId="4" numFmtId="0" xfId="0" applyAlignment="1" applyBorder="1" applyFont="1">
      <alignment vertical="center"/>
    </xf>
    <xf borderId="18" fillId="0" fontId="3" numFmtId="0" xfId="0" applyAlignment="1" applyBorder="1" applyFont="1">
      <alignment horizontal="left" vertical="center"/>
    </xf>
    <xf borderId="0" fillId="0" fontId="3" numFmtId="38" xfId="0" applyAlignment="1" applyFont="1" applyNumberFormat="1">
      <alignment horizontal="center" vertical="bottom"/>
    </xf>
    <xf borderId="0" fillId="0" fontId="3" numFmtId="38" xfId="0" applyAlignment="1" applyFont="1" applyNumberFormat="1">
      <alignment horizontal="left" vertical="center"/>
    </xf>
    <xf borderId="23" fillId="0" fontId="3" numFmtId="0" xfId="0" applyAlignment="1" applyBorder="1" applyFont="1">
      <alignment horizontal="center" vertical="bottom"/>
    </xf>
    <xf borderId="24" fillId="3" fontId="3" numFmtId="0" xfId="0" applyAlignment="1" applyBorder="1" applyFont="1">
      <alignment horizontal="left" vertical="center"/>
    </xf>
    <xf borderId="25" fillId="0" fontId="4" numFmtId="0" xfId="0" applyAlignment="1" applyBorder="1" applyFont="1">
      <alignment vertical="center"/>
    </xf>
    <xf borderId="26" fillId="0" fontId="4" numFmtId="0" xfId="0" applyAlignment="1" applyBorder="1" applyFont="1">
      <alignment vertical="center"/>
    </xf>
    <xf borderId="27" fillId="0" fontId="3" numFmtId="38" xfId="0" applyAlignment="1" applyBorder="1" applyFont="1" applyNumberFormat="1">
      <alignment horizontal="center" vertical="bottom"/>
    </xf>
    <xf borderId="28" fillId="0" fontId="4" numFmtId="0" xfId="0" applyAlignment="1" applyBorder="1" applyFont="1">
      <alignment vertical="center"/>
    </xf>
    <xf borderId="29" fillId="0" fontId="4" numFmtId="0" xfId="0" applyAlignment="1" applyBorder="1" applyFont="1">
      <alignment vertical="center"/>
    </xf>
    <xf borderId="25" fillId="0" fontId="3" numFmtId="0" xfId="0" applyAlignment="1" applyBorder="1" applyFont="1">
      <alignment horizontal="left" vertical="center"/>
    </xf>
    <xf borderId="0" fillId="0" fontId="8" numFmtId="0" xfId="0" applyAlignment="1" applyFont="1">
      <alignment horizontal="right" vertical="center"/>
    </xf>
    <xf borderId="30" fillId="0" fontId="3" numFmtId="0" xfId="0" applyAlignment="1" applyBorder="1" applyFont="1">
      <alignment horizontal="center" vertical="bottom"/>
    </xf>
    <xf borderId="31" fillId="3" fontId="3" numFmtId="0" xfId="0" applyAlignment="1" applyBorder="1" applyFont="1">
      <alignment horizontal="left" vertical="center"/>
    </xf>
    <xf borderId="32" fillId="0" fontId="4" numFmtId="0" xfId="0" applyAlignment="1" applyBorder="1" applyFont="1">
      <alignment vertical="center"/>
    </xf>
    <xf borderId="33" fillId="0" fontId="4" numFmtId="0" xfId="0" applyAlignment="1" applyBorder="1" applyFont="1">
      <alignment vertical="center"/>
    </xf>
    <xf borderId="32" fillId="0" fontId="9" numFmtId="0" xfId="0" applyAlignment="1" applyBorder="1" applyFont="1">
      <alignment horizontal="right" vertical="center"/>
    </xf>
    <xf borderId="34" fillId="0" fontId="4" numFmtId="0" xfId="0" applyAlignment="1" applyBorder="1" applyFont="1">
      <alignment vertical="center"/>
    </xf>
    <xf borderId="35" fillId="3" fontId="3" numFmtId="0" xfId="0" applyAlignment="1" applyBorder="1" applyFont="1">
      <alignment horizontal="left" vertical="center"/>
    </xf>
    <xf borderId="32" fillId="0" fontId="3" numFmtId="0" xfId="0" applyAlignment="1" applyBorder="1" applyFont="1">
      <alignment horizontal="left" vertical="center"/>
    </xf>
    <xf borderId="0" fillId="0" fontId="10" numFmtId="164" xfId="0" applyAlignment="1" applyFont="1" applyNumberFormat="1">
      <alignment vertical="center"/>
    </xf>
    <xf borderId="0" fillId="0" fontId="11" numFmtId="164" xfId="0" applyAlignment="1" applyFont="1" applyNumberFormat="1">
      <alignment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vertical="center"/>
    </xf>
    <xf borderId="36" fillId="0" fontId="3" numFmtId="0" xfId="0" applyAlignment="1" applyBorder="1" applyFont="1">
      <alignment horizontal="center" vertical="center"/>
    </xf>
    <xf borderId="37" fillId="0" fontId="4" numFmtId="0" xfId="0" applyAlignment="1" applyBorder="1" applyFont="1">
      <alignment vertical="center"/>
    </xf>
    <xf borderId="37" fillId="0" fontId="3" numFmtId="0" xfId="0" applyAlignment="1" applyBorder="1" applyFont="1">
      <alignment horizontal="center" vertical="center"/>
    </xf>
    <xf borderId="38" fillId="3" fontId="3" numFmtId="0" xfId="0" applyAlignment="1" applyBorder="1" applyFont="1">
      <alignment horizontal="center" vertical="center"/>
    </xf>
    <xf borderId="38" fillId="0" fontId="3" numFmtId="0" xfId="0" applyAlignment="1" applyBorder="1" applyFont="1">
      <alignment horizontal="center" vertical="center"/>
    </xf>
    <xf borderId="39" fillId="3" fontId="3" numFmtId="0" xfId="0" applyAlignment="1" applyBorder="1" applyFont="1">
      <alignment horizontal="center" vertical="center"/>
    </xf>
    <xf borderId="40" fillId="0" fontId="3" numFmtId="0" xfId="0" applyAlignment="1" applyBorder="1" applyFont="1">
      <alignment horizontal="center" shrinkToFit="0" vertical="center" wrapText="1"/>
    </xf>
    <xf borderId="41" fillId="3" fontId="7" numFmtId="0" xfId="0" applyAlignment="1" applyBorder="1" applyFont="1">
      <alignment horizontal="center" vertical="center"/>
    </xf>
    <xf borderId="42" fillId="0" fontId="4" numFmtId="0" xfId="0" applyAlignment="1" applyBorder="1" applyFont="1">
      <alignment vertical="center"/>
    </xf>
    <xf borderId="43" fillId="0" fontId="4" numFmtId="0" xfId="0" applyAlignment="1" applyBorder="1" applyFont="1">
      <alignment vertical="center"/>
    </xf>
    <xf borderId="40" fillId="3" fontId="7" numFmtId="0" xfId="0" applyAlignment="1" applyBorder="1" applyFont="1">
      <alignment horizontal="center" vertical="center"/>
    </xf>
    <xf borderId="40" fillId="0" fontId="3" numFmtId="0" xfId="0" applyAlignment="1" applyBorder="1" applyFont="1">
      <alignment horizontal="center" vertical="center"/>
    </xf>
    <xf borderId="42" fillId="0" fontId="7" numFmtId="0" xfId="0" applyAlignment="1" applyBorder="1" applyFont="1">
      <alignment horizontal="center" vertical="center"/>
    </xf>
    <xf borderId="44" fillId="0" fontId="4" numFmtId="0" xfId="0" applyAlignment="1" applyBorder="1" applyFont="1">
      <alignment vertical="center"/>
    </xf>
    <xf borderId="45" fillId="0" fontId="4" numFmtId="0" xfId="0" applyAlignment="1" applyBorder="1" applyFont="1">
      <alignment vertical="center"/>
    </xf>
    <xf borderId="46" fillId="0" fontId="4" numFmtId="0" xfId="0" applyAlignment="1" applyBorder="1" applyFont="1">
      <alignment vertical="center"/>
    </xf>
    <xf borderId="47" fillId="0" fontId="4" numFmtId="0" xfId="0" applyAlignment="1" applyBorder="1" applyFont="1">
      <alignment vertical="center"/>
    </xf>
    <xf borderId="48" fillId="0" fontId="4" numFmtId="0" xfId="0" applyAlignment="1" applyBorder="1" applyFont="1">
      <alignment vertical="center"/>
    </xf>
    <xf borderId="49" fillId="0" fontId="4" numFmtId="0" xfId="0" applyAlignment="1" applyBorder="1" applyFont="1">
      <alignment vertical="center"/>
    </xf>
    <xf borderId="50" fillId="0" fontId="4" numFmtId="0" xfId="0" applyAlignment="1" applyBorder="1" applyFont="1">
      <alignment vertical="center"/>
    </xf>
    <xf borderId="51" fillId="0" fontId="4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0" fillId="0" fontId="10" numFmtId="164" xfId="0" applyAlignment="1" applyFont="1" applyNumberFormat="1">
      <alignment horizontal="center" vertical="center"/>
    </xf>
    <xf borderId="0" fillId="0" fontId="12" numFmtId="0" xfId="0" applyAlignment="1" applyFont="1">
      <alignment horizontal="right" vertical="center"/>
    </xf>
    <xf borderId="0" fillId="0" fontId="11" numFmtId="0" xfId="0" applyAlignment="1" applyFont="1">
      <alignment vertical="center"/>
    </xf>
    <xf borderId="0" fillId="0" fontId="11" numFmtId="164" xfId="0" applyAlignment="1" applyFont="1" applyNumberFormat="1">
      <alignment horizontal="center" vertical="center"/>
    </xf>
    <xf borderId="0" fillId="0" fontId="13" numFmtId="0" xfId="0" applyAlignment="1" applyFont="1">
      <alignment horizontal="right" vertical="center"/>
    </xf>
    <xf borderId="42" fillId="0" fontId="13" numFmtId="0" xfId="0" applyAlignment="1" applyBorder="1" applyFont="1">
      <alignment horizontal="right" vertical="center"/>
    </xf>
    <xf borderId="0" fillId="0" fontId="14" numFmtId="0" xfId="0" applyAlignment="1" applyFont="1">
      <alignment horizontal="center" vertical="bottom"/>
    </xf>
    <xf borderId="0" fillId="0" fontId="15" numFmtId="165" xfId="0" applyAlignment="1" applyFont="1" applyNumberFormat="1">
      <alignment horizontal="center" vertical="bottom"/>
    </xf>
    <xf borderId="0" fillId="0" fontId="16" numFmtId="165" xfId="0" applyAlignment="1" applyFont="1" applyNumberFormat="1">
      <alignment vertical="bottom"/>
    </xf>
    <xf borderId="0" fillId="0" fontId="12" numFmtId="0" xfId="0" applyAlignment="1" applyFont="1">
      <alignment horizontal="center" vertical="center"/>
    </xf>
    <xf borderId="52" fillId="0" fontId="14" numFmtId="0" xfId="0" applyAlignment="1" applyBorder="1" applyFont="1">
      <alignment horizontal="center" vertical="bottom"/>
    </xf>
    <xf borderId="52" fillId="0" fontId="4" numFmtId="0" xfId="0" applyAlignment="1" applyBorder="1" applyFont="1">
      <alignment vertical="center"/>
    </xf>
    <xf borderId="52" fillId="0" fontId="15" numFmtId="166" xfId="0" applyAlignment="1" applyBorder="1" applyFont="1" applyNumberFormat="1">
      <alignment horizontal="center" vertical="bottom"/>
    </xf>
    <xf borderId="52" fillId="0" fontId="16" numFmtId="165" xfId="0" applyAlignment="1" applyBorder="1" applyFont="1" applyNumberFormat="1">
      <alignment vertical="bottom"/>
    </xf>
    <xf borderId="52" fillId="0" fontId="16" numFmtId="167" xfId="0" applyAlignment="1" applyBorder="1" applyFont="1" applyNumberFormat="1">
      <alignment vertical="bottom"/>
    </xf>
    <xf borderId="52" fillId="0" fontId="16" numFmtId="167" xfId="0" applyAlignment="1" applyBorder="1" applyFont="1" applyNumberFormat="1">
      <alignment horizontal="center" vertical="bottom"/>
    </xf>
    <xf borderId="52" fillId="0" fontId="3" numFmtId="0" xfId="0" applyAlignment="1" applyBorder="1" applyFont="1">
      <alignment vertical="center"/>
    </xf>
    <xf borderId="52" fillId="0" fontId="3" numFmtId="0" xfId="0" applyAlignment="1" applyBorder="1" applyFont="1">
      <alignment horizontal="center" vertical="bottom"/>
    </xf>
    <xf borderId="0" fillId="0" fontId="17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0" fillId="0" fontId="12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0" fillId="0" fontId="18" numFmtId="0" xfId="0" applyAlignment="1" applyFont="1">
      <alignment horizontal="left" vertical="center"/>
    </xf>
    <xf borderId="0" fillId="0" fontId="14" numFmtId="168" xfId="0" applyAlignment="1" applyFont="1" applyNumberFormat="1">
      <alignment horizontal="center" vertical="center"/>
    </xf>
    <xf borderId="0" fillId="0" fontId="3" numFmtId="0" xfId="0" applyAlignment="1" applyFont="1">
      <alignment horizontal="right" vertical="center"/>
    </xf>
    <xf borderId="0" fillId="0" fontId="19" numFmtId="0" xfId="0" applyAlignment="1" applyFont="1">
      <alignment horizontal="center" vertical="bottom"/>
    </xf>
    <xf borderId="0" fillId="0" fontId="14" numFmtId="168" xfId="0" applyAlignment="1" applyFont="1" applyNumberFormat="1">
      <alignment vertical="center"/>
    </xf>
    <xf borderId="0" fillId="0" fontId="20" numFmtId="0" xfId="0" applyAlignment="1" applyFont="1">
      <alignment horizontal="center" vertical="bottom"/>
    </xf>
    <xf borderId="53" fillId="0" fontId="4" numFmtId="0" xfId="0" applyAlignment="1" applyBorder="1" applyFont="1">
      <alignment vertical="center"/>
    </xf>
    <xf borderId="0" fillId="0" fontId="3" numFmtId="164" xfId="0" applyAlignment="1" applyFont="1" applyNumberFormat="1">
      <alignment vertical="center"/>
    </xf>
    <xf borderId="0" fillId="0" fontId="14" numFmtId="165" xfId="0" applyAlignment="1" applyFont="1" applyNumberFormat="1">
      <alignment vertical="center"/>
    </xf>
    <xf borderId="0" fillId="0" fontId="14" numFmtId="165" xfId="0" applyAlignment="1" applyFont="1" applyNumberFormat="1">
      <alignment horizontal="center" vertical="center"/>
    </xf>
    <xf borderId="50" fillId="0" fontId="3" numFmtId="0" xfId="0" applyAlignment="1" applyBorder="1" applyFont="1">
      <alignment vertical="center"/>
    </xf>
    <xf borderId="50" fillId="0" fontId="7" numFmtId="0" xfId="0" applyAlignment="1" applyBorder="1" applyFont="1">
      <alignment horizontal="center" vertical="center"/>
    </xf>
    <xf borderId="50" fillId="0" fontId="14" numFmtId="165" xfId="0" applyAlignment="1" applyBorder="1" applyFont="1" applyNumberFormat="1">
      <alignment vertical="center"/>
    </xf>
    <xf borderId="50" fillId="0" fontId="3" numFmtId="0" xfId="0" applyAlignment="1" applyBorder="1" applyFont="1">
      <alignment horizontal="right" vertical="center"/>
    </xf>
    <xf borderId="0" fillId="0" fontId="8" numFmtId="0" xfId="0" applyAlignment="1" applyFont="1">
      <alignment horizontal="center" vertical="center"/>
    </xf>
    <xf borderId="10" fillId="2" fontId="12" numFmtId="0" xfId="0" applyAlignment="1" applyBorder="1" applyFont="1">
      <alignment horizontal="center" vertical="center"/>
    </xf>
    <xf borderId="12" fillId="2" fontId="3" numFmtId="0" xfId="0" applyAlignment="1" applyBorder="1" applyFont="1">
      <alignment horizontal="center" vertical="center"/>
    </xf>
    <xf borderId="13" fillId="2" fontId="3" numFmtId="0" xfId="0" applyAlignment="1" applyBorder="1" applyFont="1">
      <alignment horizontal="center" vertical="center"/>
    </xf>
    <xf borderId="13" fillId="2" fontId="8" numFmtId="0" xfId="0" applyAlignment="1" applyBorder="1" applyFont="1">
      <alignment horizontal="center" vertical="center"/>
    </xf>
    <xf borderId="0" fillId="0" fontId="15" numFmtId="166" xfId="0" applyAlignment="1" applyFont="1" applyNumberFormat="1">
      <alignment horizontal="center" vertical="bottom"/>
    </xf>
    <xf borderId="0" fillId="0" fontId="16" numFmtId="165" xfId="0" applyAlignment="1" applyFont="1" applyNumberFormat="1">
      <alignment horizontal="center" vertical="bottom"/>
    </xf>
    <xf borderId="0" fillId="0" fontId="14" numFmtId="0" xfId="0" applyAlignment="1" applyFont="1">
      <alignment horizontal="center" vertical="center"/>
    </xf>
    <xf borderId="0" fillId="0" fontId="14" numFmtId="167" xfId="0" applyAlignment="1" applyFont="1" applyNumberFormat="1">
      <alignment horizontal="center" vertical="center"/>
    </xf>
    <xf borderId="38" fillId="3" fontId="14" numFmtId="0" xfId="0" applyAlignment="1" applyBorder="1" applyFont="1">
      <alignment horizontal="center" vertical="center"/>
    </xf>
    <xf borderId="40" fillId="3" fontId="14" numFmtId="0" xfId="0" applyAlignment="1" applyBorder="1" applyFont="1">
      <alignment horizontal="center" vertical="center"/>
    </xf>
    <xf borderId="40" fillId="0" fontId="14" numFmtId="167" xfId="0" applyAlignment="1" applyBorder="1" applyFont="1" applyNumberFormat="1">
      <alignment horizontal="center" vertical="center"/>
    </xf>
    <xf borderId="36" fillId="0" fontId="12" numFmtId="0" xfId="0" applyAlignment="1" applyBorder="1" applyFont="1">
      <alignment horizontal="center" vertical="center"/>
    </xf>
    <xf borderId="38" fillId="0" fontId="14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center"/>
    </xf>
    <xf borderId="54" fillId="0" fontId="4" numFmtId="0" xfId="0" applyAlignment="1" applyBorder="1" applyFont="1">
      <alignment vertical="center"/>
    </xf>
    <xf borderId="55" fillId="0" fontId="4" numFmtId="0" xfId="0" applyAlignment="1" applyBorder="1" applyFont="1">
      <alignment vertical="center"/>
    </xf>
    <xf borderId="56" fillId="0" fontId="4" numFmtId="0" xfId="0" applyAlignment="1" applyBorder="1" applyFont="1">
      <alignment vertical="center"/>
    </xf>
    <xf borderId="57" fillId="0" fontId="4" numFmtId="0" xfId="0" applyAlignment="1" applyBorder="1" applyFont="1">
      <alignment vertical="center"/>
    </xf>
    <xf borderId="58" fillId="0" fontId="4" numFmtId="0" xfId="0" applyAlignment="1" applyBorder="1" applyFont="1">
      <alignment vertical="center"/>
    </xf>
    <xf borderId="59" fillId="0" fontId="4" numFmtId="0" xfId="0" applyAlignment="1" applyBorder="1" applyFont="1">
      <alignment vertical="center"/>
    </xf>
    <xf borderId="0" fillId="0" fontId="21" numFmtId="0" xfId="0" applyAlignment="1" applyFont="1">
      <alignment vertical="center"/>
    </xf>
    <xf borderId="0" fillId="0" fontId="8" numFmtId="166" xfId="0" applyAlignment="1" applyFont="1" applyNumberFormat="1">
      <alignment horizontal="center" vertical="center"/>
    </xf>
    <xf borderId="60" fillId="0" fontId="22" numFmtId="166" xfId="0" applyAlignment="1" applyBorder="1" applyFont="1" applyNumberFormat="1">
      <alignment horizontal="center" vertical="center"/>
    </xf>
    <xf borderId="27" fillId="0" fontId="22" numFmtId="166" xfId="0" applyAlignment="1" applyBorder="1" applyFont="1" applyNumberFormat="1">
      <alignment horizontal="center" vertical="center"/>
    </xf>
    <xf borderId="27" fillId="0" fontId="3" numFmtId="0" xfId="0" applyAlignment="1" applyBorder="1" applyFont="1">
      <alignment horizontal="center" vertical="center"/>
    </xf>
    <xf borderId="0" fillId="0" fontId="3" numFmtId="166" xfId="0" applyAlignment="1" applyFont="1" applyNumberFormat="1">
      <alignment horizontal="center" vertical="center"/>
    </xf>
    <xf borderId="61" fillId="0" fontId="22" numFmtId="166" xfId="0" applyAlignment="1" applyBorder="1" applyFont="1" applyNumberFormat="1">
      <alignment horizontal="center" vertical="center"/>
    </xf>
    <xf borderId="35" fillId="0" fontId="22" numFmtId="166" xfId="0" applyAlignment="1" applyBorder="1" applyFont="1" applyNumberFormat="1">
      <alignment horizontal="center" vertical="center"/>
    </xf>
    <xf borderId="62" fillId="0" fontId="4" numFmtId="0" xfId="0" applyAlignment="1" applyBorder="1" applyFont="1">
      <alignment vertical="center"/>
    </xf>
    <xf borderId="35" fillId="0" fontId="3" numFmtId="166" xfId="0" applyAlignment="1" applyBorder="1" applyFont="1" applyNumberFormat="1">
      <alignment horizontal="center" vertical="center"/>
    </xf>
    <xf borderId="63" fillId="4" fontId="21" numFmtId="0" xfId="0" applyAlignment="1" applyBorder="1" applyFill="1" applyFont="1">
      <alignment horizontal="center" vertical="center"/>
    </xf>
    <xf borderId="64" fillId="0" fontId="4" numFmtId="0" xfId="0" applyAlignment="1" applyBorder="1" applyFont="1">
      <alignment vertical="center"/>
    </xf>
    <xf borderId="65" fillId="0" fontId="4" numFmtId="0" xfId="0" applyAlignment="1" applyBorder="1" applyFont="1">
      <alignment vertical="center"/>
    </xf>
    <xf borderId="66" fillId="0" fontId="7" numFmtId="0" xfId="0" applyAlignment="1" applyBorder="1" applyFont="1">
      <alignment horizontal="center" vertical="center"/>
    </xf>
    <xf borderId="66" fillId="0" fontId="23" numFmtId="167" xfId="0" applyAlignment="1" applyBorder="1" applyFont="1" applyNumberFormat="1">
      <alignment vertical="center"/>
    </xf>
    <xf borderId="66" fillId="0" fontId="17" numFmtId="167" xfId="0" applyAlignment="1" applyBorder="1" applyFont="1" applyNumberFormat="1">
      <alignment horizontal="center" vertical="center"/>
    </xf>
    <xf borderId="66" fillId="0" fontId="4" numFmtId="0" xfId="0" applyAlignment="1" applyBorder="1" applyFont="1">
      <alignment vertical="center"/>
    </xf>
    <xf borderId="66" fillId="0" fontId="23" numFmtId="167" xfId="0" applyAlignment="1" applyBorder="1" applyFont="1" applyNumberFormat="1">
      <alignment horizontal="center" vertical="center"/>
    </xf>
    <xf borderId="66" fillId="0" fontId="14" numFmtId="165" xfId="0" applyAlignment="1" applyBorder="1" applyFont="1" applyNumberFormat="1">
      <alignment vertical="center"/>
    </xf>
    <xf borderId="0" fillId="0" fontId="23" numFmtId="168" xfId="0" applyAlignment="1" applyFont="1" applyNumberFormat="1">
      <alignment vertical="center"/>
    </xf>
    <xf borderId="0" fillId="0" fontId="8" numFmtId="0" xfId="0" applyAlignment="1" applyFont="1">
      <alignment vertical="center"/>
    </xf>
    <xf borderId="67" fillId="2" fontId="3" numFmtId="0" xfId="0" applyAlignment="1" applyBorder="1" applyFont="1">
      <alignment horizontal="center" vertical="center"/>
    </xf>
    <xf borderId="68" fillId="0" fontId="4" numFmtId="0" xfId="0" applyAlignment="1" applyBorder="1" applyFont="1">
      <alignment vertical="center"/>
    </xf>
    <xf borderId="69" fillId="0" fontId="4" numFmtId="0" xfId="0" applyAlignment="1" applyBorder="1" applyFont="1">
      <alignment vertical="center"/>
    </xf>
    <xf borderId="52" fillId="0" fontId="7" numFmtId="0" xfId="0" applyAlignment="1" applyBorder="1" applyFont="1">
      <alignment horizontal="center" vertical="center"/>
    </xf>
    <xf borderId="52" fillId="0" fontId="23" numFmtId="165" xfId="0" applyAlignment="1" applyBorder="1" applyFont="1" applyNumberFormat="1">
      <alignment vertical="center"/>
    </xf>
    <xf borderId="52" fillId="0" fontId="23" numFmtId="166" xfId="0" applyAlignment="1" applyBorder="1" applyFont="1" applyNumberFormat="1">
      <alignment horizontal="center" vertical="center"/>
    </xf>
    <xf borderId="52" fillId="0" fontId="14" numFmtId="165" xfId="0" applyAlignment="1" applyBorder="1" applyFont="1" applyNumberFormat="1">
      <alignment vertical="center"/>
    </xf>
    <xf borderId="0" fillId="0" fontId="23" numFmtId="0" xfId="0" applyAlignment="1" applyFont="1">
      <alignment horizontal="center" vertical="center"/>
    </xf>
    <xf borderId="0" fillId="0" fontId="22" numFmtId="166" xfId="0" applyAlignment="1" applyFont="1" applyNumberFormat="1">
      <alignment vertical="center"/>
    </xf>
    <xf borderId="10" fillId="2" fontId="8" numFmtId="0" xfId="0" applyAlignment="1" applyBorder="1" applyFont="1">
      <alignment horizontal="center" vertical="center"/>
    </xf>
    <xf borderId="0" fillId="0" fontId="3" numFmtId="166" xfId="0" applyAlignment="1" applyFont="1" applyNumberFormat="1">
      <alignment vertical="center"/>
    </xf>
    <xf borderId="0" fillId="0" fontId="14" numFmtId="0" xfId="0" applyAlignment="1" applyFont="1">
      <alignment vertical="center"/>
    </xf>
    <xf borderId="0" fillId="0" fontId="14" numFmtId="167" xfId="0" applyAlignment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23" numFmtId="0" xfId="0" applyAlignment="1" applyFont="1">
      <alignment vertical="center"/>
    </xf>
    <xf borderId="70" fillId="4" fontId="21" numFmtId="0" xfId="0" applyAlignment="1" applyBorder="1" applyFont="1">
      <alignment horizontal="center" vertical="center"/>
    </xf>
    <xf borderId="71" fillId="0" fontId="4" numFmtId="0" xfId="0" applyAlignment="1" applyBorder="1" applyFont="1">
      <alignment vertical="center"/>
    </xf>
    <xf borderId="72" fillId="0" fontId="4" numFmtId="0" xfId="0" applyAlignment="1" applyBorder="1" applyFont="1">
      <alignment vertical="center"/>
    </xf>
    <xf borderId="52" fillId="0" fontId="24" numFmtId="165" xfId="0" applyAlignment="1" applyBorder="1" applyFont="1" applyNumberFormat="1">
      <alignment horizontal="center" vertical="center"/>
    </xf>
    <xf borderId="0" fillId="0" fontId="22" numFmtId="166" xfId="0" applyAlignment="1" applyFont="1" applyNumberFormat="1">
      <alignment horizontal="center" vertical="center"/>
    </xf>
    <xf borderId="70" fillId="2" fontId="3" numFmtId="0" xfId="0" applyAlignment="1" applyBorder="1" applyFont="1">
      <alignment horizontal="center" vertical="center"/>
    </xf>
    <xf borderId="73" fillId="0" fontId="7" numFmtId="0" xfId="0" applyAlignment="1" applyBorder="1" applyFont="1">
      <alignment horizontal="center" vertical="center"/>
    </xf>
    <xf borderId="73" fillId="0" fontId="23" numFmtId="165" xfId="0" applyAlignment="1" applyBorder="1" applyFont="1" applyNumberFormat="1">
      <alignment vertical="center"/>
    </xf>
    <xf borderId="73" fillId="0" fontId="23" numFmtId="165" xfId="0" applyAlignment="1" applyBorder="1" applyFont="1" applyNumberFormat="1">
      <alignment horizontal="center" vertical="center"/>
    </xf>
    <xf borderId="73" fillId="0" fontId="4" numFmtId="0" xfId="0" applyAlignment="1" applyBorder="1" applyFont="1">
      <alignment vertical="center"/>
    </xf>
    <xf borderId="73" fillId="0" fontId="14" numFmtId="165" xfId="0" applyAlignment="1" applyBorder="1" applyFont="1" applyNumberFormat="1">
      <alignment vertical="center"/>
    </xf>
    <xf borderId="36" fillId="0" fontId="23" numFmtId="0" xfId="0" applyAlignment="1" applyBorder="1" applyFont="1">
      <alignment horizontal="center" vertical="center"/>
    </xf>
    <xf borderId="40" fillId="0" fontId="23" numFmtId="38" xfId="0" applyAlignment="1" applyBorder="1" applyFont="1" applyNumberFormat="1">
      <alignment horizontal="center" vertical="center"/>
    </xf>
    <xf borderId="40" fillId="0" fontId="17" numFmtId="0" xfId="0" applyAlignment="1" applyBorder="1" applyFont="1">
      <alignment horizontal="center" vertical="center"/>
    </xf>
    <xf borderId="42" fillId="0" fontId="22" numFmtId="166" xfId="0" applyAlignment="1" applyBorder="1" applyFont="1" applyNumberFormat="1">
      <alignment vertical="center"/>
    </xf>
    <xf borderId="42" fillId="0" fontId="3" numFmtId="0" xfId="0" applyAlignment="1" applyBorder="1" applyFont="1">
      <alignment horizontal="center" vertical="center"/>
    </xf>
    <xf borderId="0" fillId="0" fontId="25" numFmtId="166" xfId="0" applyAlignment="1" applyFont="1" applyNumberFormat="1">
      <alignment vertical="center"/>
    </xf>
    <xf borderId="0" fillId="0" fontId="12" numFmtId="166" xfId="0" applyAlignment="1" applyFont="1" applyNumberFormat="1">
      <alignment vertical="center"/>
    </xf>
    <xf borderId="74" fillId="0" fontId="4" numFmtId="0" xfId="0" applyAlignment="1" applyBorder="1" applyFont="1">
      <alignment vertical="center"/>
    </xf>
    <xf borderId="75" fillId="0" fontId="4" numFmtId="0" xfId="0" applyAlignment="1" applyBorder="1" applyFont="1">
      <alignment vertical="center"/>
    </xf>
    <xf borderId="76" fillId="0" fontId="4" numFmtId="0" xfId="0" applyAlignment="1" applyBorder="1" applyFont="1">
      <alignment vertical="center"/>
    </xf>
    <xf borderId="40" fillId="0" fontId="14" numFmtId="0" xfId="0" applyAlignment="1" applyBorder="1" applyFont="1">
      <alignment horizontal="center" vertical="center"/>
    </xf>
    <xf borderId="77" fillId="0" fontId="23" numFmtId="0" xfId="0" applyAlignment="1" applyBorder="1" applyFont="1">
      <alignment horizontal="center" vertical="center"/>
    </xf>
    <xf borderId="78" fillId="0" fontId="4" numFmtId="0" xfId="0" applyAlignment="1" applyBorder="1" applyFont="1">
      <alignment vertical="center"/>
    </xf>
    <xf borderId="79" fillId="0" fontId="4" numFmtId="0" xfId="0" applyAlignment="1" applyBorder="1" applyFont="1">
      <alignment vertical="center"/>
    </xf>
    <xf borderId="80" fillId="0" fontId="23" numFmtId="0" xfId="0" applyAlignment="1" applyBorder="1" applyFont="1">
      <alignment horizontal="center" vertical="center"/>
    </xf>
    <xf borderId="78" fillId="0" fontId="7" numFmtId="38" xfId="0" applyAlignment="1" applyBorder="1" applyFont="1" applyNumberFormat="1">
      <alignment horizontal="left" vertical="center"/>
    </xf>
    <xf borderId="81" fillId="0" fontId="4" numFmtId="0" xfId="0" applyAlignment="1" applyBorder="1" applyFont="1">
      <alignment vertical="center"/>
    </xf>
    <xf borderId="0" fillId="0" fontId="7" numFmtId="38" xfId="0" applyAlignment="1" applyFont="1" applyNumberFormat="1">
      <alignment horizontal="center" vertical="center"/>
    </xf>
    <xf borderId="80" fillId="0" fontId="26" numFmtId="0" xfId="0" applyAlignment="1" applyBorder="1" applyFont="1">
      <alignment horizontal="center" vertical="center"/>
    </xf>
    <xf borderId="0" fillId="0" fontId="27" numFmtId="0" xfId="0" applyAlignment="1" applyFont="1">
      <alignment horizontal="center" vertical="center"/>
    </xf>
    <xf borderId="50" fillId="0" fontId="7" numFmtId="0" xfId="0" applyAlignment="1" applyBorder="1" applyFont="1">
      <alignment vertical="center"/>
    </xf>
    <xf borderId="0" fillId="0" fontId="7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5.png"/><Relationship Id="rId22" Type="http://schemas.openxmlformats.org/officeDocument/2006/relationships/image" Target="../media/image27.png"/><Relationship Id="rId21" Type="http://schemas.openxmlformats.org/officeDocument/2006/relationships/image" Target="../media/image26.png"/><Relationship Id="rId24" Type="http://schemas.openxmlformats.org/officeDocument/2006/relationships/image" Target="../media/image33.png"/><Relationship Id="rId23" Type="http://schemas.openxmlformats.org/officeDocument/2006/relationships/image" Target="../media/image17.png"/><Relationship Id="rId1" Type="http://schemas.openxmlformats.org/officeDocument/2006/relationships/image" Target="../media/image11.png"/><Relationship Id="rId2" Type="http://schemas.openxmlformats.org/officeDocument/2006/relationships/image" Target="../media/image8.jpg"/><Relationship Id="rId3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.png"/><Relationship Id="rId26" Type="http://schemas.openxmlformats.org/officeDocument/2006/relationships/image" Target="../media/image19.png"/><Relationship Id="rId25" Type="http://schemas.openxmlformats.org/officeDocument/2006/relationships/image" Target="../media/image30.png"/><Relationship Id="rId28" Type="http://schemas.openxmlformats.org/officeDocument/2006/relationships/image" Target="../media/image32.png"/><Relationship Id="rId27" Type="http://schemas.openxmlformats.org/officeDocument/2006/relationships/image" Target="../media/image28.png"/><Relationship Id="rId5" Type="http://schemas.openxmlformats.org/officeDocument/2006/relationships/image" Target="../media/image15.png"/><Relationship Id="rId6" Type="http://schemas.openxmlformats.org/officeDocument/2006/relationships/image" Target="../media/image4.png"/><Relationship Id="rId29" Type="http://schemas.openxmlformats.org/officeDocument/2006/relationships/image" Target="../media/image21.png"/><Relationship Id="rId7" Type="http://schemas.openxmlformats.org/officeDocument/2006/relationships/image" Target="../media/image9.png"/><Relationship Id="rId8" Type="http://schemas.openxmlformats.org/officeDocument/2006/relationships/image" Target="../media/image10.png"/><Relationship Id="rId31" Type="http://schemas.openxmlformats.org/officeDocument/2006/relationships/image" Target="../media/image35.jpg"/><Relationship Id="rId30" Type="http://schemas.openxmlformats.org/officeDocument/2006/relationships/image" Target="../media/image29.png"/><Relationship Id="rId11" Type="http://schemas.openxmlformats.org/officeDocument/2006/relationships/image" Target="../media/image6.png"/><Relationship Id="rId33" Type="http://schemas.openxmlformats.org/officeDocument/2006/relationships/image" Target="../media/image16.png"/><Relationship Id="rId10" Type="http://schemas.openxmlformats.org/officeDocument/2006/relationships/image" Target="../media/image12.png"/><Relationship Id="rId32" Type="http://schemas.openxmlformats.org/officeDocument/2006/relationships/image" Target="../media/image25.png"/><Relationship Id="rId13" Type="http://schemas.openxmlformats.org/officeDocument/2006/relationships/image" Target="../media/image24.png"/><Relationship Id="rId35" Type="http://schemas.openxmlformats.org/officeDocument/2006/relationships/image" Target="../media/image18.png"/><Relationship Id="rId12" Type="http://schemas.openxmlformats.org/officeDocument/2006/relationships/image" Target="../media/image3.png"/><Relationship Id="rId34" Type="http://schemas.openxmlformats.org/officeDocument/2006/relationships/image" Target="../media/image31.png"/><Relationship Id="rId15" Type="http://schemas.openxmlformats.org/officeDocument/2006/relationships/image" Target="../media/image22.png"/><Relationship Id="rId14" Type="http://schemas.openxmlformats.org/officeDocument/2006/relationships/image" Target="../media/image23.png"/><Relationship Id="rId17" Type="http://schemas.openxmlformats.org/officeDocument/2006/relationships/image" Target="../media/image14.png"/><Relationship Id="rId16" Type="http://schemas.openxmlformats.org/officeDocument/2006/relationships/image" Target="../media/image34.png"/><Relationship Id="rId19" Type="http://schemas.openxmlformats.org/officeDocument/2006/relationships/image" Target="../media/image20.png"/><Relationship Id="rId18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304800</xdr:colOff>
      <xdr:row>4</xdr:row>
      <xdr:rowOff>38100</xdr:rowOff>
    </xdr:from>
    <xdr:ext cx="1733550" cy="361950"/>
    <xdr:sp>
      <xdr:nvSpPr>
        <xdr:cNvPr id="3" name="Shape 3"/>
        <xdr:cNvSpPr/>
      </xdr:nvSpPr>
      <xdr:spPr>
        <a:xfrm>
          <a:off x="4483988" y="3603788"/>
          <a:ext cx="1724025" cy="3524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注 文 者 様 情 報 】</a:t>
          </a:r>
          <a:endParaRPr sz="1400"/>
        </a:p>
      </xdr:txBody>
    </xdr:sp>
    <xdr:clientData fLocksWithSheet="0"/>
  </xdr:oneCellAnchor>
  <xdr:oneCellAnchor>
    <xdr:from>
      <xdr:col>19</xdr:col>
      <xdr:colOff>295275</xdr:colOff>
      <xdr:row>9</xdr:row>
      <xdr:rowOff>57150</xdr:rowOff>
    </xdr:from>
    <xdr:ext cx="1971675" cy="304800"/>
    <xdr:sp>
      <xdr:nvSpPr>
        <xdr:cNvPr id="4" name="Shape 4"/>
        <xdr:cNvSpPr/>
      </xdr:nvSpPr>
      <xdr:spPr>
        <a:xfrm>
          <a:off x="4364925" y="3632363"/>
          <a:ext cx="1962150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有 料 オ プ シ ョ ン 】</a:t>
          </a:r>
          <a:endParaRPr sz="1400"/>
        </a:p>
      </xdr:txBody>
    </xdr:sp>
    <xdr:clientData fLocksWithSheet="0"/>
  </xdr:oneCellAnchor>
  <xdr:oneCellAnchor>
    <xdr:from>
      <xdr:col>19</xdr:col>
      <xdr:colOff>304800</xdr:colOff>
      <xdr:row>13</xdr:row>
      <xdr:rowOff>19050</xdr:rowOff>
    </xdr:from>
    <xdr:ext cx="1533525" cy="266700"/>
    <xdr:sp>
      <xdr:nvSpPr>
        <xdr:cNvPr id="5" name="Shape 5"/>
        <xdr:cNvSpPr/>
      </xdr:nvSpPr>
      <xdr:spPr>
        <a:xfrm>
          <a:off x="4584000" y="3651413"/>
          <a:ext cx="1524000" cy="2571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お 見 積 内 訳 】</a:t>
          </a:r>
          <a:endParaRPr sz="1400"/>
        </a:p>
      </xdr:txBody>
    </xdr:sp>
    <xdr:clientData fLocksWithSheet="0"/>
  </xdr:oneCellAnchor>
  <xdr:oneCellAnchor>
    <xdr:from>
      <xdr:col>19</xdr:col>
      <xdr:colOff>304800</xdr:colOff>
      <xdr:row>2</xdr:row>
      <xdr:rowOff>0</xdr:rowOff>
    </xdr:from>
    <xdr:ext cx="1485900" cy="352425"/>
    <xdr:sp>
      <xdr:nvSpPr>
        <xdr:cNvPr id="6" name="Shape 6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295275</xdr:colOff>
      <xdr:row>4</xdr:row>
      <xdr:rowOff>38100</xdr:rowOff>
    </xdr:from>
    <xdr:ext cx="1914525" cy="361950"/>
    <xdr:sp>
      <xdr:nvSpPr>
        <xdr:cNvPr id="7" name="Shape 7"/>
        <xdr:cNvSpPr/>
      </xdr:nvSpPr>
      <xdr:spPr>
        <a:xfrm>
          <a:off x="4393500" y="3603788"/>
          <a:ext cx="1905000" cy="3524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注 文 者 様 情 報 】</a:t>
          </a:r>
          <a:endParaRPr sz="1400"/>
        </a:p>
      </xdr:txBody>
    </xdr:sp>
    <xdr:clientData fLocksWithSheet="0"/>
  </xdr:oneCellAnchor>
  <xdr:oneCellAnchor>
    <xdr:from>
      <xdr:col>57</xdr:col>
      <xdr:colOff>314325</xdr:colOff>
      <xdr:row>9</xdr:row>
      <xdr:rowOff>57150</xdr:rowOff>
    </xdr:from>
    <xdr:ext cx="1895475" cy="352425"/>
    <xdr:sp>
      <xdr:nvSpPr>
        <xdr:cNvPr id="8" name="Shape 8"/>
        <xdr:cNvSpPr/>
      </xdr:nvSpPr>
      <xdr:spPr>
        <a:xfrm>
          <a:off x="4403025" y="3608550"/>
          <a:ext cx="1885950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有 料 オ プ シ ョ ン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13</xdr:row>
      <xdr:rowOff>19050</xdr:rowOff>
    </xdr:from>
    <xdr:ext cx="1771650" cy="333375"/>
    <xdr:sp>
      <xdr:nvSpPr>
        <xdr:cNvPr id="9" name="Shape 9"/>
        <xdr:cNvSpPr/>
      </xdr:nvSpPr>
      <xdr:spPr>
        <a:xfrm>
          <a:off x="4464938" y="3618075"/>
          <a:ext cx="1762125" cy="3238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お 見 積 内 訳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10" name="Shape 10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76</xdr:col>
      <xdr:colOff>457200</xdr:colOff>
      <xdr:row>4</xdr:row>
      <xdr:rowOff>38100</xdr:rowOff>
    </xdr:from>
    <xdr:ext cx="1895475" cy="361950"/>
    <xdr:sp>
      <xdr:nvSpPr>
        <xdr:cNvPr id="11" name="Shape 11"/>
        <xdr:cNvSpPr/>
      </xdr:nvSpPr>
      <xdr:spPr>
        <a:xfrm>
          <a:off x="4403025" y="3603788"/>
          <a:ext cx="1885950" cy="3524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注 文 者 様 情 報 】</a:t>
          </a:r>
          <a:endParaRPr sz="1400"/>
        </a:p>
      </xdr:txBody>
    </xdr:sp>
    <xdr:clientData fLocksWithSheet="0"/>
  </xdr:oneCellAnchor>
  <xdr:oneCellAnchor>
    <xdr:from>
      <xdr:col>76</xdr:col>
      <xdr:colOff>457200</xdr:colOff>
      <xdr:row>9</xdr:row>
      <xdr:rowOff>57150</xdr:rowOff>
    </xdr:from>
    <xdr:ext cx="1733550" cy="304800"/>
    <xdr:sp>
      <xdr:nvSpPr>
        <xdr:cNvPr id="12" name="Shape 12"/>
        <xdr:cNvSpPr/>
      </xdr:nvSpPr>
      <xdr:spPr>
        <a:xfrm>
          <a:off x="4483988" y="3632363"/>
          <a:ext cx="1724025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有 料 オ プ シ ョ ン 】</a:t>
          </a:r>
          <a:endParaRPr sz="1400"/>
        </a:p>
      </xdr:txBody>
    </xdr:sp>
    <xdr:clientData fLocksWithSheet="0"/>
  </xdr:oneCellAnchor>
  <xdr:oneCellAnchor>
    <xdr:from>
      <xdr:col>77</xdr:col>
      <xdr:colOff>0</xdr:colOff>
      <xdr:row>17</xdr:row>
      <xdr:rowOff>257175</xdr:rowOff>
    </xdr:from>
    <xdr:ext cx="1533525" cy="257175"/>
    <xdr:sp>
      <xdr:nvSpPr>
        <xdr:cNvPr id="13" name="Shape 13"/>
        <xdr:cNvSpPr/>
      </xdr:nvSpPr>
      <xdr:spPr>
        <a:xfrm>
          <a:off x="4584000" y="3656175"/>
          <a:ext cx="1524000" cy="2476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お 見 積 内 訳 】</a:t>
          </a:r>
          <a:endParaRPr sz="1400"/>
        </a:p>
      </xdr:txBody>
    </xdr:sp>
    <xdr:clientData fLocksWithSheet="0"/>
  </xdr:oneCellAnchor>
  <xdr:oneCellAnchor>
    <xdr:from>
      <xdr:col>76</xdr:col>
      <xdr:colOff>466725</xdr:colOff>
      <xdr:row>2</xdr:row>
      <xdr:rowOff>0</xdr:rowOff>
    </xdr:from>
    <xdr:ext cx="1476375" cy="352425"/>
    <xdr:sp>
      <xdr:nvSpPr>
        <xdr:cNvPr id="14" name="Shape 14"/>
        <xdr:cNvSpPr/>
      </xdr:nvSpPr>
      <xdr:spPr>
        <a:xfrm>
          <a:off x="4612575" y="3608550"/>
          <a:ext cx="1466850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領 収 書 の 有 無 】</a:t>
          </a:r>
          <a:endParaRPr sz="1400"/>
        </a:p>
      </xdr:txBody>
    </xdr:sp>
    <xdr:clientData fLocksWithSheet="0"/>
  </xdr:oneCellAnchor>
  <xdr:oneCellAnchor>
    <xdr:from>
      <xdr:col>76</xdr:col>
      <xdr:colOff>504825</xdr:colOff>
      <xdr:row>13</xdr:row>
      <xdr:rowOff>209550</xdr:rowOff>
    </xdr:from>
    <xdr:ext cx="1476375" cy="352425"/>
    <xdr:sp>
      <xdr:nvSpPr>
        <xdr:cNvPr id="15" name="Shape 15"/>
        <xdr:cNvSpPr/>
      </xdr:nvSpPr>
      <xdr:spPr>
        <a:xfrm>
          <a:off x="4612575" y="3608550"/>
          <a:ext cx="1466850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支 払 期 日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13</xdr:row>
      <xdr:rowOff>19050</xdr:rowOff>
    </xdr:from>
    <xdr:ext cx="1543050" cy="314325"/>
    <xdr:sp>
      <xdr:nvSpPr>
        <xdr:cNvPr id="16" name="Shape 16"/>
        <xdr:cNvSpPr/>
      </xdr:nvSpPr>
      <xdr:spPr>
        <a:xfrm>
          <a:off x="4579238" y="3627600"/>
          <a:ext cx="1533525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お 見 積 内 訳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13</xdr:row>
      <xdr:rowOff>19050</xdr:rowOff>
    </xdr:from>
    <xdr:ext cx="1533525" cy="266700"/>
    <xdr:sp>
      <xdr:nvSpPr>
        <xdr:cNvPr id="17" name="Shape 17"/>
        <xdr:cNvSpPr/>
      </xdr:nvSpPr>
      <xdr:spPr>
        <a:xfrm>
          <a:off x="4584000" y="3651413"/>
          <a:ext cx="1524000" cy="2571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お 見 積 内 訳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18" name="Shape 18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4</xdr:row>
      <xdr:rowOff>38100</xdr:rowOff>
    </xdr:from>
    <xdr:ext cx="1733550" cy="361950"/>
    <xdr:sp>
      <xdr:nvSpPr>
        <xdr:cNvPr id="19" name="Shape 19"/>
        <xdr:cNvSpPr/>
      </xdr:nvSpPr>
      <xdr:spPr>
        <a:xfrm>
          <a:off x="4483988" y="3603788"/>
          <a:ext cx="1724025" cy="3524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注 文 者 様 情 報 】</a:t>
          </a:r>
          <a:endParaRPr sz="1400"/>
        </a:p>
      </xdr:txBody>
    </xdr:sp>
    <xdr:clientData fLocksWithSheet="0"/>
  </xdr:oneCellAnchor>
  <xdr:oneCellAnchor>
    <xdr:from>
      <xdr:col>38</xdr:col>
      <xdr:colOff>295275</xdr:colOff>
      <xdr:row>9</xdr:row>
      <xdr:rowOff>57150</xdr:rowOff>
    </xdr:from>
    <xdr:ext cx="1943100" cy="304800"/>
    <xdr:sp>
      <xdr:nvSpPr>
        <xdr:cNvPr id="20" name="Shape 20"/>
        <xdr:cNvSpPr/>
      </xdr:nvSpPr>
      <xdr:spPr>
        <a:xfrm>
          <a:off x="4379213" y="3632363"/>
          <a:ext cx="1933575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有 料 オ プ シ ョ ン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13</xdr:row>
      <xdr:rowOff>19050</xdr:rowOff>
    </xdr:from>
    <xdr:ext cx="1533525" cy="266700"/>
    <xdr:sp>
      <xdr:nvSpPr>
        <xdr:cNvPr id="21" name="Shape 21"/>
        <xdr:cNvSpPr/>
      </xdr:nvSpPr>
      <xdr:spPr>
        <a:xfrm>
          <a:off x="4584000" y="3651413"/>
          <a:ext cx="1524000" cy="2571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お 見 積 内 訳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22" name="Shape 22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23" name="Shape 23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24" name="Shape 24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25" name="Shape 25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26" name="Shape 26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27" name="Shape 27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19</xdr:col>
      <xdr:colOff>304800</xdr:colOff>
      <xdr:row>2</xdr:row>
      <xdr:rowOff>0</xdr:rowOff>
    </xdr:from>
    <xdr:ext cx="1485900" cy="352425"/>
    <xdr:sp>
      <xdr:nvSpPr>
        <xdr:cNvPr id="28" name="Shape 28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19</xdr:col>
      <xdr:colOff>304800</xdr:colOff>
      <xdr:row>2</xdr:row>
      <xdr:rowOff>0</xdr:rowOff>
    </xdr:from>
    <xdr:ext cx="1485900" cy="352425"/>
    <xdr:sp>
      <xdr:nvSpPr>
        <xdr:cNvPr id="29" name="Shape 29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19</xdr:col>
      <xdr:colOff>304800</xdr:colOff>
      <xdr:row>2</xdr:row>
      <xdr:rowOff>0</xdr:rowOff>
    </xdr:from>
    <xdr:ext cx="1485900" cy="352425"/>
    <xdr:sp>
      <xdr:nvSpPr>
        <xdr:cNvPr id="30" name="Shape 30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19</xdr:col>
      <xdr:colOff>304800</xdr:colOff>
      <xdr:row>2</xdr:row>
      <xdr:rowOff>0</xdr:rowOff>
    </xdr:from>
    <xdr:ext cx="1485900" cy="352425"/>
    <xdr:sp>
      <xdr:nvSpPr>
        <xdr:cNvPr id="31" name="Shape 31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19</xdr:col>
      <xdr:colOff>304800</xdr:colOff>
      <xdr:row>2</xdr:row>
      <xdr:rowOff>0</xdr:rowOff>
    </xdr:from>
    <xdr:ext cx="1485900" cy="352425"/>
    <xdr:sp>
      <xdr:nvSpPr>
        <xdr:cNvPr id="32" name="Shape 32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19</xdr:col>
      <xdr:colOff>304800</xdr:colOff>
      <xdr:row>2</xdr:row>
      <xdr:rowOff>0</xdr:rowOff>
    </xdr:from>
    <xdr:ext cx="1485900" cy="352425"/>
    <xdr:sp>
      <xdr:nvSpPr>
        <xdr:cNvPr id="33" name="Shape 33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295275</xdr:colOff>
      <xdr:row>4</xdr:row>
      <xdr:rowOff>38100</xdr:rowOff>
    </xdr:from>
    <xdr:ext cx="1781175" cy="361950"/>
    <xdr:sp>
      <xdr:nvSpPr>
        <xdr:cNvPr id="34" name="Shape 34"/>
        <xdr:cNvSpPr/>
      </xdr:nvSpPr>
      <xdr:spPr>
        <a:xfrm>
          <a:off x="4460175" y="3603788"/>
          <a:ext cx="1771650" cy="3524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注 文 者 様 情 報 】</a:t>
          </a:r>
          <a:endParaRPr sz="1400"/>
        </a:p>
      </xdr:txBody>
    </xdr:sp>
    <xdr:clientData fLocksWithSheet="0"/>
  </xdr:oneCellAnchor>
  <xdr:oneCellAnchor>
    <xdr:from>
      <xdr:col>38</xdr:col>
      <xdr:colOff>314325</xdr:colOff>
      <xdr:row>9</xdr:row>
      <xdr:rowOff>57150</xdr:rowOff>
    </xdr:from>
    <xdr:ext cx="2047875" cy="352425"/>
    <xdr:sp>
      <xdr:nvSpPr>
        <xdr:cNvPr id="35" name="Shape 35"/>
        <xdr:cNvSpPr/>
      </xdr:nvSpPr>
      <xdr:spPr>
        <a:xfrm>
          <a:off x="4326825" y="3608550"/>
          <a:ext cx="2038350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有 料 オ プ シ ョ ン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13</xdr:row>
      <xdr:rowOff>19050</xdr:rowOff>
    </xdr:from>
    <xdr:ext cx="1543050" cy="314325"/>
    <xdr:sp>
      <xdr:nvSpPr>
        <xdr:cNvPr id="36" name="Shape 36"/>
        <xdr:cNvSpPr/>
      </xdr:nvSpPr>
      <xdr:spPr>
        <a:xfrm>
          <a:off x="4579238" y="3627600"/>
          <a:ext cx="1533525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お 見 積 内 訳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37" name="Shape 37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13</xdr:row>
      <xdr:rowOff>19050</xdr:rowOff>
    </xdr:from>
    <xdr:ext cx="1533525" cy="266700"/>
    <xdr:sp>
      <xdr:nvSpPr>
        <xdr:cNvPr id="38" name="Shape 38"/>
        <xdr:cNvSpPr/>
      </xdr:nvSpPr>
      <xdr:spPr>
        <a:xfrm>
          <a:off x="4584000" y="3651413"/>
          <a:ext cx="1524000" cy="2571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お 見 積 内 訳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39" name="Shape 39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40" name="Shape 40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41" name="Shape 41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42" name="Shape 42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43" name="Shape 43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44" name="Shape 44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45" name="Shape 45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46" name="Shape 46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47" name="Shape 47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48" name="Shape 48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49" name="Shape 49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50" name="Shape 50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51" name="Shape 51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52" name="Shape 52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53" name="Shape 53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54" name="Shape 54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55" name="Shape 55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56" name="Shape 56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57" name="Shape 57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58" name="Shape 58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59" name="Shape 59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60" name="Shape 60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61" name="Shape 61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62" name="Shape 62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38</xdr:col>
      <xdr:colOff>304800</xdr:colOff>
      <xdr:row>2</xdr:row>
      <xdr:rowOff>0</xdr:rowOff>
    </xdr:from>
    <xdr:ext cx="1485900" cy="352425"/>
    <xdr:sp>
      <xdr:nvSpPr>
        <xdr:cNvPr id="63" name="Shape 63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64" name="Shape 64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65" name="Shape 65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66" name="Shape 66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67" name="Shape 67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68" name="Shape 68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69" name="Shape 69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57</xdr:col>
      <xdr:colOff>304800</xdr:colOff>
      <xdr:row>2</xdr:row>
      <xdr:rowOff>0</xdr:rowOff>
    </xdr:from>
    <xdr:ext cx="1485900" cy="352425"/>
    <xdr:sp>
      <xdr:nvSpPr>
        <xdr:cNvPr id="70" name="Shape 70"/>
        <xdr:cNvSpPr/>
      </xdr:nvSpPr>
      <xdr:spPr>
        <a:xfrm>
          <a:off x="4607813" y="3608550"/>
          <a:ext cx="1476375" cy="3429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Meiryo"/>
              <a:ea typeface="Meiryo"/>
              <a:cs typeface="Meiryo"/>
              <a:sym typeface="Meiryo"/>
            </a:rPr>
            <a:t>【 申 込 期 間 】</a:t>
          </a:r>
          <a:endParaRPr sz="1400"/>
        </a:p>
      </xdr:txBody>
    </xdr:sp>
    <xdr:clientData fLocksWithSheet="0"/>
  </xdr:oneCellAnchor>
  <xdr:oneCellAnchor>
    <xdr:from>
      <xdr:col>33</xdr:col>
      <xdr:colOff>142875</xdr:colOff>
      <xdr:row>0</xdr:row>
      <xdr:rowOff>104775</xdr:rowOff>
    </xdr:from>
    <xdr:ext cx="1047750" cy="30480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71</xdr:col>
      <xdr:colOff>142875</xdr:colOff>
      <xdr:row>0</xdr:row>
      <xdr:rowOff>104775</xdr:rowOff>
    </xdr:from>
    <xdr:ext cx="1171575" cy="30480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90</xdr:col>
      <xdr:colOff>142875</xdr:colOff>
      <xdr:row>0</xdr:row>
      <xdr:rowOff>104775</xdr:rowOff>
    </xdr:from>
    <xdr:ext cx="1171575" cy="30480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86</xdr:col>
      <xdr:colOff>66675</xdr:colOff>
      <xdr:row>43</xdr:row>
      <xdr:rowOff>200025</xdr:rowOff>
    </xdr:from>
    <xdr:ext cx="1181100" cy="1152525"/>
    <xdr:pic>
      <xdr:nvPicPr>
        <xdr:cNvPr id="0" name="image8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52</xdr:col>
      <xdr:colOff>142875</xdr:colOff>
      <xdr:row>0</xdr:row>
      <xdr:rowOff>104775</xdr:rowOff>
    </xdr:from>
    <xdr:ext cx="1162050" cy="295275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409575</xdr:colOff>
      <xdr:row>45</xdr:row>
      <xdr:rowOff>19050</xdr:rowOff>
    </xdr:from>
    <xdr:ext cx="1076325" cy="1076325"/>
    <xdr:pic>
      <xdr:nvPicPr>
        <xdr:cNvPr id="0" name="image1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390525</xdr:colOff>
      <xdr:row>40</xdr:row>
      <xdr:rowOff>47625</xdr:rowOff>
    </xdr:from>
    <xdr:ext cx="1028700" cy="1057275"/>
    <xdr:pic>
      <xdr:nvPicPr>
        <xdr:cNvPr id="0" name="image7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457200</xdr:colOff>
      <xdr:row>30</xdr:row>
      <xdr:rowOff>9525</xdr:rowOff>
    </xdr:from>
    <xdr:ext cx="1019175" cy="1019175"/>
    <xdr:pic>
      <xdr:nvPicPr>
        <xdr:cNvPr id="0" name="image1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457200</xdr:colOff>
      <xdr:row>25</xdr:row>
      <xdr:rowOff>28575</xdr:rowOff>
    </xdr:from>
    <xdr:ext cx="1028700" cy="1019175"/>
    <xdr:pic>
      <xdr:nvPicPr>
        <xdr:cNvPr id="0" name="image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466725</xdr:colOff>
      <xdr:row>20</xdr:row>
      <xdr:rowOff>19050</xdr:rowOff>
    </xdr:from>
    <xdr:ext cx="1019175" cy="1009650"/>
    <xdr:pic>
      <xdr:nvPicPr>
        <xdr:cNvPr id="0" name="image9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66675</xdr:colOff>
      <xdr:row>45</xdr:row>
      <xdr:rowOff>47625</xdr:rowOff>
    </xdr:from>
    <xdr:ext cx="1057275" cy="1076325"/>
    <xdr:pic>
      <xdr:nvPicPr>
        <xdr:cNvPr id="0" name="image10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114300</xdr:colOff>
      <xdr:row>40</xdr:row>
      <xdr:rowOff>28575</xdr:rowOff>
    </xdr:from>
    <xdr:ext cx="1028700" cy="1009650"/>
    <xdr:pic>
      <xdr:nvPicPr>
        <xdr:cNvPr id="0" name="image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142875</xdr:colOff>
      <xdr:row>30</xdr:row>
      <xdr:rowOff>38100</xdr:rowOff>
    </xdr:from>
    <xdr:ext cx="1009650" cy="981075"/>
    <xdr:pic>
      <xdr:nvPicPr>
        <xdr:cNvPr id="0" name="image12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152400</xdr:colOff>
      <xdr:row>25</xdr:row>
      <xdr:rowOff>47625</xdr:rowOff>
    </xdr:from>
    <xdr:ext cx="1038225" cy="990600"/>
    <xdr:pic>
      <xdr:nvPicPr>
        <xdr:cNvPr id="0" name="image6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152400</xdr:colOff>
      <xdr:row>20</xdr:row>
      <xdr:rowOff>47625</xdr:rowOff>
    </xdr:from>
    <xdr:ext cx="1009650" cy="971550"/>
    <xdr:pic>
      <xdr:nvPicPr>
        <xdr:cNvPr id="0" name="image3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438150</xdr:colOff>
      <xdr:row>29</xdr:row>
      <xdr:rowOff>247650</xdr:rowOff>
    </xdr:from>
    <xdr:ext cx="971550" cy="990600"/>
    <xdr:pic>
      <xdr:nvPicPr>
        <xdr:cNvPr id="0" name="image24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457200</xdr:colOff>
      <xdr:row>29</xdr:row>
      <xdr:rowOff>257175</xdr:rowOff>
    </xdr:from>
    <xdr:ext cx="1028700" cy="981075"/>
    <xdr:pic>
      <xdr:nvPicPr>
        <xdr:cNvPr id="0" name="image23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457200</xdr:colOff>
      <xdr:row>34</xdr:row>
      <xdr:rowOff>257175</xdr:rowOff>
    </xdr:from>
    <xdr:ext cx="990600" cy="990600"/>
    <xdr:pic>
      <xdr:nvPicPr>
        <xdr:cNvPr id="0" name="image22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39</xdr:col>
      <xdr:colOff>19050</xdr:colOff>
      <xdr:row>34</xdr:row>
      <xdr:rowOff>257175</xdr:rowOff>
    </xdr:from>
    <xdr:ext cx="1085850" cy="981075"/>
    <xdr:pic>
      <xdr:nvPicPr>
        <xdr:cNvPr id="0" name="image34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457200</xdr:colOff>
      <xdr:row>24</xdr:row>
      <xdr:rowOff>247650</xdr:rowOff>
    </xdr:from>
    <xdr:ext cx="962025" cy="1009650"/>
    <xdr:pic>
      <xdr:nvPicPr>
        <xdr:cNvPr id="0" name="image14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39</xdr:col>
      <xdr:colOff>38100</xdr:colOff>
      <xdr:row>24</xdr:row>
      <xdr:rowOff>247650</xdr:rowOff>
    </xdr:from>
    <xdr:ext cx="1057275" cy="1000125"/>
    <xdr:pic>
      <xdr:nvPicPr>
        <xdr:cNvPr id="0" name="image2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466725</xdr:colOff>
      <xdr:row>20</xdr:row>
      <xdr:rowOff>9525</xdr:rowOff>
    </xdr:from>
    <xdr:ext cx="990600" cy="1019175"/>
    <xdr:pic>
      <xdr:nvPicPr>
        <xdr:cNvPr id="0" name="image20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39</xdr:col>
      <xdr:colOff>38100</xdr:colOff>
      <xdr:row>20</xdr:row>
      <xdr:rowOff>9525</xdr:rowOff>
    </xdr:from>
    <xdr:ext cx="1028700" cy="1019175"/>
    <xdr:pic>
      <xdr:nvPicPr>
        <xdr:cNvPr id="0" name="image5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447675</xdr:colOff>
      <xdr:row>35</xdr:row>
      <xdr:rowOff>0</xdr:rowOff>
    </xdr:from>
    <xdr:ext cx="1009650" cy="1028700"/>
    <xdr:pic>
      <xdr:nvPicPr>
        <xdr:cNvPr id="0" name="image26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85725</xdr:colOff>
      <xdr:row>35</xdr:row>
      <xdr:rowOff>9525</xdr:rowOff>
    </xdr:from>
    <xdr:ext cx="1038225" cy="1028700"/>
    <xdr:pic>
      <xdr:nvPicPr>
        <xdr:cNvPr id="0" name="image27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52</xdr:col>
      <xdr:colOff>142875</xdr:colOff>
      <xdr:row>0</xdr:row>
      <xdr:rowOff>104775</xdr:rowOff>
    </xdr:from>
    <xdr:ext cx="1171575" cy="30480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59</xdr:col>
      <xdr:colOff>523875</xdr:colOff>
      <xdr:row>29</xdr:row>
      <xdr:rowOff>257175</xdr:rowOff>
    </xdr:from>
    <xdr:ext cx="914400" cy="1000125"/>
    <xdr:pic>
      <xdr:nvPicPr>
        <xdr:cNvPr id="0" name="image17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58</xdr:col>
      <xdr:colOff>85725</xdr:colOff>
      <xdr:row>29</xdr:row>
      <xdr:rowOff>266700</xdr:rowOff>
    </xdr:from>
    <xdr:ext cx="971550" cy="981075"/>
    <xdr:pic>
      <xdr:nvPicPr>
        <xdr:cNvPr id="0" name="image33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59</xdr:col>
      <xdr:colOff>504825</xdr:colOff>
      <xdr:row>34</xdr:row>
      <xdr:rowOff>247650</xdr:rowOff>
    </xdr:from>
    <xdr:ext cx="914400" cy="1009650"/>
    <xdr:pic>
      <xdr:nvPicPr>
        <xdr:cNvPr id="0" name="image30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58</xdr:col>
      <xdr:colOff>104775</xdr:colOff>
      <xdr:row>35</xdr:row>
      <xdr:rowOff>38100</xdr:rowOff>
    </xdr:from>
    <xdr:ext cx="914400" cy="1000125"/>
    <xdr:pic>
      <xdr:nvPicPr>
        <xdr:cNvPr id="0" name="image19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59</xdr:col>
      <xdr:colOff>504825</xdr:colOff>
      <xdr:row>24</xdr:row>
      <xdr:rowOff>257175</xdr:rowOff>
    </xdr:from>
    <xdr:ext cx="895350" cy="981075"/>
    <xdr:pic>
      <xdr:nvPicPr>
        <xdr:cNvPr id="0" name="image28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58</xdr:col>
      <xdr:colOff>57150</xdr:colOff>
      <xdr:row>24</xdr:row>
      <xdr:rowOff>247650</xdr:rowOff>
    </xdr:from>
    <xdr:ext cx="990600" cy="990600"/>
    <xdr:pic>
      <xdr:nvPicPr>
        <xdr:cNvPr id="0" name="image32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59</xdr:col>
      <xdr:colOff>428625</xdr:colOff>
      <xdr:row>19</xdr:row>
      <xdr:rowOff>333375</xdr:rowOff>
    </xdr:from>
    <xdr:ext cx="952500" cy="952500"/>
    <xdr:pic>
      <xdr:nvPicPr>
        <xdr:cNvPr id="0" name="image21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58</xdr:col>
      <xdr:colOff>38100</xdr:colOff>
      <xdr:row>19</xdr:row>
      <xdr:rowOff>314325</xdr:rowOff>
    </xdr:from>
    <xdr:ext cx="1019175" cy="933450"/>
    <xdr:pic>
      <xdr:nvPicPr>
        <xdr:cNvPr id="0" name="image29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76200</xdr:rowOff>
    </xdr:from>
    <xdr:ext cx="8162925" cy="12525375"/>
    <xdr:pic>
      <xdr:nvPicPr>
        <xdr:cNvPr id="0" name="image35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40</xdr:col>
      <xdr:colOff>304800</xdr:colOff>
      <xdr:row>39</xdr:row>
      <xdr:rowOff>152400</xdr:rowOff>
    </xdr:from>
    <xdr:ext cx="1123950" cy="1285875"/>
    <xdr:pic>
      <xdr:nvPicPr>
        <xdr:cNvPr id="0" name="image25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59</xdr:col>
      <xdr:colOff>400050</xdr:colOff>
      <xdr:row>39</xdr:row>
      <xdr:rowOff>200025</xdr:rowOff>
    </xdr:from>
    <xdr:ext cx="1066800" cy="1247775"/>
    <xdr:pic>
      <xdr:nvPicPr>
        <xdr:cNvPr id="0" name="image16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57</xdr:col>
      <xdr:colOff>457200</xdr:colOff>
      <xdr:row>39</xdr:row>
      <xdr:rowOff>180975</xdr:rowOff>
    </xdr:from>
    <xdr:ext cx="1066800" cy="1276350"/>
    <xdr:pic>
      <xdr:nvPicPr>
        <xdr:cNvPr id="0" name="image31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38</xdr:col>
      <xdr:colOff>438150</xdr:colOff>
      <xdr:row>39</xdr:row>
      <xdr:rowOff>190500</xdr:rowOff>
    </xdr:from>
    <xdr:ext cx="1104900" cy="1171575"/>
    <xdr:pic>
      <xdr:nvPicPr>
        <xdr:cNvPr id="0" name="image18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k_maeda@blue-campus.jp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14"/>
    <col customWidth="1" min="2" max="2" width="10.71"/>
    <col customWidth="1" min="3" max="3" width="13.43"/>
    <col customWidth="1" min="4" max="9" width="8.14"/>
    <col customWidth="1" min="10" max="15" width="4.14"/>
    <col customWidth="1" min="16" max="17" width="7.0"/>
    <col customWidth="1" min="18" max="18" width="6.14"/>
    <col customWidth="1" min="19" max="19" width="4.14"/>
    <col customWidth="1" min="20" max="20" width="6.14"/>
    <col customWidth="1" min="21" max="21" width="10.71"/>
    <col customWidth="1" min="22" max="22" width="13.43"/>
    <col customWidth="1" min="23" max="28" width="8.14"/>
    <col customWidth="1" min="29" max="34" width="4.14"/>
    <col customWidth="1" min="35" max="36" width="7.0"/>
    <col customWidth="1" min="37" max="37" width="6.14"/>
    <col customWidth="1" min="38" max="38" width="4.14"/>
    <col customWidth="1" min="39" max="39" width="6.14"/>
    <col customWidth="1" min="40" max="40" width="10.71"/>
    <col customWidth="1" min="41" max="41" width="13.0"/>
    <col customWidth="1" min="42" max="47" width="8.14"/>
    <col customWidth="1" min="48" max="53" width="4.14"/>
    <col customWidth="1" min="54" max="55" width="7.0"/>
    <col customWidth="1" min="56" max="56" width="6.14"/>
    <col customWidth="1" min="57" max="57" width="4.14"/>
    <col customWidth="1" min="58" max="58" width="6.14"/>
    <col customWidth="1" min="59" max="59" width="10.71"/>
    <col customWidth="1" min="60" max="60" width="13.0"/>
    <col customWidth="1" min="61" max="66" width="8.14"/>
    <col customWidth="1" min="67" max="72" width="4.14"/>
    <col customWidth="1" min="73" max="74" width="7.14"/>
    <col customWidth="1" min="75" max="75" width="6.14"/>
    <col customWidth="1" min="76" max="76" width="4.14"/>
    <col customWidth="1" min="77" max="77" width="6.14"/>
    <col customWidth="1" min="78" max="78" width="10.71"/>
    <col customWidth="1" min="79" max="79" width="13.0"/>
    <col customWidth="1" min="80" max="85" width="8.14"/>
    <col customWidth="1" min="86" max="91" width="4.14"/>
    <col customWidth="1" min="92" max="93" width="7.0"/>
    <col customWidth="1" min="94" max="94" width="6.14"/>
    <col customWidth="1" min="95" max="95" width="9.0"/>
    <col customWidth="1" min="96" max="96" width="10.0"/>
    <col customWidth="1" min="97" max="109" width="9.0"/>
  </cols>
  <sheetData>
    <row r="1" ht="21.75" customHeight="1">
      <c r="A1" s="1"/>
      <c r="B1" s="2"/>
      <c r="K1" s="3"/>
      <c r="R1" s="4"/>
      <c r="S1" s="4"/>
      <c r="T1" s="1"/>
      <c r="U1" s="5" t="s">
        <v>0</v>
      </c>
      <c r="V1" s="6"/>
      <c r="W1" s="6"/>
      <c r="X1" s="6"/>
      <c r="Y1" s="6"/>
      <c r="Z1" s="6"/>
      <c r="AA1" s="6"/>
      <c r="AB1" s="6"/>
      <c r="AC1" s="7"/>
      <c r="AD1" s="8"/>
      <c r="AE1" s="9"/>
      <c r="AF1" s="9"/>
      <c r="AG1" s="9"/>
      <c r="AH1" s="9"/>
      <c r="AI1" s="9"/>
      <c r="AJ1" s="10"/>
      <c r="AK1" s="4"/>
      <c r="AL1" s="4"/>
      <c r="AM1" s="1"/>
      <c r="AN1" s="5" t="s">
        <v>0</v>
      </c>
      <c r="AO1" s="6"/>
      <c r="AP1" s="6"/>
      <c r="AQ1" s="6"/>
      <c r="AR1" s="6"/>
      <c r="AS1" s="6"/>
      <c r="AT1" s="6"/>
      <c r="AU1" s="6"/>
      <c r="AV1" s="7"/>
      <c r="AW1" s="8"/>
      <c r="AX1" s="9"/>
      <c r="AY1" s="9"/>
      <c r="AZ1" s="9"/>
      <c r="BA1" s="9"/>
      <c r="BB1" s="9"/>
      <c r="BC1" s="10"/>
      <c r="BD1" s="4"/>
      <c r="BE1" s="4"/>
      <c r="BF1" s="1"/>
      <c r="BG1" s="5" t="s">
        <v>0</v>
      </c>
      <c r="BH1" s="6"/>
      <c r="BI1" s="6"/>
      <c r="BJ1" s="6"/>
      <c r="BK1" s="6"/>
      <c r="BL1" s="6"/>
      <c r="BM1" s="6"/>
      <c r="BN1" s="6"/>
      <c r="BO1" s="7"/>
      <c r="BP1" s="8"/>
      <c r="BQ1" s="9"/>
      <c r="BR1" s="9"/>
      <c r="BS1" s="9"/>
      <c r="BT1" s="9"/>
      <c r="BU1" s="9"/>
      <c r="BV1" s="10"/>
      <c r="BW1" s="4"/>
      <c r="BX1" s="4"/>
      <c r="BY1" s="1"/>
      <c r="BZ1" s="5" t="s">
        <v>0</v>
      </c>
      <c r="CA1" s="6"/>
      <c r="CB1" s="6"/>
      <c r="CC1" s="6"/>
      <c r="CD1" s="6"/>
      <c r="CE1" s="6"/>
      <c r="CF1" s="6"/>
      <c r="CG1" s="6"/>
      <c r="CH1" s="7"/>
      <c r="CI1" s="8"/>
      <c r="CJ1" s="9"/>
      <c r="CK1" s="9"/>
      <c r="CL1" s="9"/>
      <c r="CM1" s="9"/>
      <c r="CN1" s="9"/>
      <c r="CO1" s="10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</row>
    <row r="2" ht="21.0" customHeight="1">
      <c r="A2" s="1"/>
      <c r="K2" s="3"/>
      <c r="R2" s="4"/>
      <c r="S2" s="4"/>
      <c r="T2" s="1"/>
      <c r="U2" s="11"/>
      <c r="V2" s="12"/>
      <c r="W2" s="12"/>
      <c r="X2" s="12"/>
      <c r="Y2" s="12"/>
      <c r="Z2" s="12"/>
      <c r="AA2" s="12"/>
      <c r="AB2" s="12"/>
      <c r="AC2" s="13"/>
      <c r="AD2" s="8"/>
      <c r="AE2" s="9"/>
      <c r="AF2" s="9"/>
      <c r="AG2" s="9"/>
      <c r="AH2" s="9"/>
      <c r="AI2" s="9"/>
      <c r="AJ2" s="10"/>
      <c r="AK2" s="4"/>
      <c r="AL2" s="4"/>
      <c r="AM2" s="1"/>
      <c r="AN2" s="11"/>
      <c r="AO2" s="12"/>
      <c r="AP2" s="12"/>
      <c r="AQ2" s="12"/>
      <c r="AR2" s="12"/>
      <c r="AS2" s="12"/>
      <c r="AT2" s="12"/>
      <c r="AU2" s="12"/>
      <c r="AV2" s="13"/>
      <c r="AW2" s="8"/>
      <c r="AX2" s="9"/>
      <c r="AY2" s="9"/>
      <c r="AZ2" s="9"/>
      <c r="BA2" s="9"/>
      <c r="BB2" s="9"/>
      <c r="BC2" s="10"/>
      <c r="BD2" s="4"/>
      <c r="BE2" s="4"/>
      <c r="BF2" s="1"/>
      <c r="BG2" s="11"/>
      <c r="BH2" s="12"/>
      <c r="BI2" s="12"/>
      <c r="BJ2" s="12"/>
      <c r="BK2" s="12"/>
      <c r="BL2" s="12"/>
      <c r="BM2" s="12"/>
      <c r="BN2" s="12"/>
      <c r="BO2" s="13"/>
      <c r="BP2" s="8"/>
      <c r="BQ2" s="9"/>
      <c r="BR2" s="9"/>
      <c r="BS2" s="9"/>
      <c r="BT2" s="9"/>
      <c r="BU2" s="9"/>
      <c r="BV2" s="10"/>
      <c r="BW2" s="4"/>
      <c r="BX2" s="4"/>
      <c r="BY2" s="1"/>
      <c r="BZ2" s="11"/>
      <c r="CA2" s="12"/>
      <c r="CB2" s="12"/>
      <c r="CC2" s="12"/>
      <c r="CD2" s="12"/>
      <c r="CE2" s="12"/>
      <c r="CF2" s="12"/>
      <c r="CG2" s="12"/>
      <c r="CH2" s="13"/>
      <c r="CI2" s="8"/>
      <c r="CJ2" s="9"/>
      <c r="CK2" s="9"/>
      <c r="CL2" s="9"/>
      <c r="CM2" s="9"/>
      <c r="CN2" s="9"/>
      <c r="CO2" s="10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</row>
    <row r="3" ht="24.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</row>
    <row r="4" ht="27.0" customHeight="1">
      <c r="A4" s="1"/>
      <c r="B4" s="14"/>
      <c r="D4" s="2"/>
      <c r="H4" s="1"/>
      <c r="I4" s="15"/>
      <c r="L4" s="15"/>
      <c r="R4" s="1"/>
      <c r="S4" s="16"/>
      <c r="T4" s="16"/>
      <c r="U4" s="17" t="s">
        <v>1</v>
      </c>
      <c r="W4" s="18" t="s">
        <v>2</v>
      </c>
      <c r="AA4" s="16"/>
      <c r="AB4" s="19" t="s">
        <v>3</v>
      </c>
      <c r="AE4" s="19" t="s">
        <v>4</v>
      </c>
      <c r="AK4" s="16"/>
      <c r="AL4" s="16"/>
      <c r="AM4" s="16"/>
      <c r="AN4" s="17" t="s">
        <v>1</v>
      </c>
      <c r="AP4" s="18" t="s">
        <v>2</v>
      </c>
      <c r="AT4" s="16"/>
      <c r="AU4" s="19" t="s">
        <v>3</v>
      </c>
      <c r="AX4" s="19" t="s">
        <v>4</v>
      </c>
      <c r="BD4" s="16"/>
      <c r="BE4" s="16"/>
      <c r="BF4" s="16"/>
      <c r="BG4" s="17" t="s">
        <v>1</v>
      </c>
      <c r="BI4" s="18" t="s">
        <v>2</v>
      </c>
      <c r="BM4" s="16"/>
      <c r="BN4" s="19" t="s">
        <v>3</v>
      </c>
      <c r="BQ4" s="19" t="s">
        <v>4</v>
      </c>
      <c r="BW4" s="16"/>
      <c r="BX4" s="16"/>
      <c r="BY4" s="16"/>
      <c r="BZ4" s="20" t="s">
        <v>5</v>
      </c>
      <c r="CA4" s="21"/>
      <c r="CB4" s="22" t="s">
        <v>6</v>
      </c>
      <c r="CC4" s="23"/>
      <c r="CD4" s="22" t="s">
        <v>7</v>
      </c>
      <c r="CE4" s="23"/>
      <c r="CF4" s="24" t="s">
        <v>8</v>
      </c>
      <c r="CG4" s="21"/>
      <c r="CH4" s="25"/>
      <c r="CI4" s="26"/>
      <c r="CJ4" s="26"/>
      <c r="CK4" s="26"/>
      <c r="CL4" s="26"/>
      <c r="CM4" s="26"/>
      <c r="CN4" s="26"/>
      <c r="CO4" s="27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</row>
    <row r="5" ht="17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28"/>
      <c r="CG5" s="28"/>
      <c r="CH5" s="29"/>
      <c r="CI5" s="29"/>
      <c r="CJ5" s="29"/>
      <c r="CK5" s="29"/>
      <c r="CL5" s="29"/>
      <c r="CM5" s="29"/>
      <c r="CN5" s="29"/>
      <c r="CO5" s="29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</row>
    <row r="6" ht="17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</row>
    <row r="7" ht="17.25" customHeight="1">
      <c r="A7" s="4"/>
      <c r="B7" s="30"/>
      <c r="C7" s="31"/>
      <c r="H7" s="30"/>
      <c r="J7" s="31"/>
      <c r="R7" s="4"/>
      <c r="S7" s="4"/>
      <c r="T7" s="4"/>
      <c r="U7" s="32" t="s">
        <v>9</v>
      </c>
      <c r="V7" s="33"/>
      <c r="W7" s="34"/>
      <c r="X7" s="34"/>
      <c r="Y7" s="34"/>
      <c r="Z7" s="35"/>
      <c r="AA7" s="36" t="s">
        <v>10</v>
      </c>
      <c r="AB7" s="37"/>
      <c r="AC7" s="33"/>
      <c r="AD7" s="34"/>
      <c r="AE7" s="34"/>
      <c r="AF7" s="34"/>
      <c r="AG7" s="34"/>
      <c r="AH7" s="34"/>
      <c r="AI7" s="34"/>
      <c r="AJ7" s="38"/>
      <c r="AK7" s="4"/>
      <c r="AL7" s="4"/>
      <c r="AM7" s="4"/>
      <c r="AN7" s="32" t="s">
        <v>9</v>
      </c>
      <c r="AO7" s="33"/>
      <c r="AP7" s="34"/>
      <c r="AQ7" s="34"/>
      <c r="AR7" s="34"/>
      <c r="AS7" s="35"/>
      <c r="AT7" s="36" t="s">
        <v>10</v>
      </c>
      <c r="AU7" s="37"/>
      <c r="AV7" s="33"/>
      <c r="AW7" s="34"/>
      <c r="AX7" s="34"/>
      <c r="AY7" s="34"/>
      <c r="AZ7" s="34"/>
      <c r="BA7" s="34"/>
      <c r="BB7" s="34"/>
      <c r="BC7" s="38"/>
      <c r="BD7" s="4"/>
      <c r="BE7" s="4"/>
      <c r="BF7" s="4"/>
      <c r="BG7" s="32" t="s">
        <v>9</v>
      </c>
      <c r="BH7" s="33"/>
      <c r="BI7" s="34"/>
      <c r="BJ7" s="34"/>
      <c r="BK7" s="34"/>
      <c r="BL7" s="35"/>
      <c r="BM7" s="36" t="s">
        <v>10</v>
      </c>
      <c r="BN7" s="37"/>
      <c r="BO7" s="33"/>
      <c r="BP7" s="34"/>
      <c r="BQ7" s="34"/>
      <c r="BR7" s="34"/>
      <c r="BS7" s="34"/>
      <c r="BT7" s="34"/>
      <c r="BU7" s="34"/>
      <c r="BV7" s="38"/>
      <c r="BW7" s="4"/>
      <c r="BX7" s="4"/>
      <c r="BY7" s="4"/>
      <c r="BZ7" s="32" t="s">
        <v>9</v>
      </c>
      <c r="CA7" s="39" t="b">
        <f t="shared" ref="CA7:CA9" si="1">IF(V7&lt;&gt;"",V7,IF(AO7&lt;&gt;"",AO7,IF(BH7&lt;&gt;"",BH7)))</f>
        <v>0</v>
      </c>
      <c r="CB7" s="34"/>
      <c r="CC7" s="34"/>
      <c r="CD7" s="34"/>
      <c r="CE7" s="37"/>
      <c r="CF7" s="36" t="s">
        <v>10</v>
      </c>
      <c r="CG7" s="37"/>
      <c r="CH7" s="39" t="b">
        <f t="shared" ref="CH7:CH8" si="2">IF(AC7&lt;&gt;"",AC7,IF(AV7&lt;&gt;"",AV7,IF(BO7&lt;&gt;"",BO7)))</f>
        <v>0</v>
      </c>
      <c r="CI7" s="34"/>
      <c r="CJ7" s="34"/>
      <c r="CK7" s="34"/>
      <c r="CL7" s="34"/>
      <c r="CM7" s="34"/>
      <c r="CN7" s="34"/>
      <c r="CO7" s="38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</row>
    <row r="8" ht="17.25" customHeight="1">
      <c r="A8" s="4"/>
      <c r="B8" s="30"/>
      <c r="C8" s="31"/>
      <c r="H8" s="40"/>
      <c r="J8" s="41"/>
      <c r="R8" s="4"/>
      <c r="S8" s="4"/>
      <c r="T8" s="4"/>
      <c r="U8" s="42" t="s">
        <v>11</v>
      </c>
      <c r="V8" s="43"/>
      <c r="W8" s="44"/>
      <c r="X8" s="44"/>
      <c r="Y8" s="44"/>
      <c r="Z8" s="45"/>
      <c r="AA8" s="46" t="s">
        <v>12</v>
      </c>
      <c r="AB8" s="47"/>
      <c r="AC8" s="43"/>
      <c r="AD8" s="44"/>
      <c r="AE8" s="44"/>
      <c r="AF8" s="44"/>
      <c r="AG8" s="44"/>
      <c r="AH8" s="44"/>
      <c r="AI8" s="44"/>
      <c r="AJ8" s="48"/>
      <c r="AK8" s="4"/>
      <c r="AL8" s="4"/>
      <c r="AM8" s="4"/>
      <c r="AN8" s="42" t="s">
        <v>11</v>
      </c>
      <c r="AO8" s="43"/>
      <c r="AP8" s="44"/>
      <c r="AQ8" s="44"/>
      <c r="AR8" s="44"/>
      <c r="AS8" s="45"/>
      <c r="AT8" s="46" t="s">
        <v>12</v>
      </c>
      <c r="AU8" s="47"/>
      <c r="AV8" s="43"/>
      <c r="AW8" s="44"/>
      <c r="AX8" s="44"/>
      <c r="AY8" s="44"/>
      <c r="AZ8" s="44"/>
      <c r="BA8" s="44"/>
      <c r="BB8" s="44"/>
      <c r="BC8" s="48"/>
      <c r="BD8" s="4"/>
      <c r="BE8" s="4"/>
      <c r="BF8" s="4"/>
      <c r="BG8" s="42" t="s">
        <v>11</v>
      </c>
      <c r="BH8" s="43"/>
      <c r="BI8" s="44"/>
      <c r="BJ8" s="44"/>
      <c r="BK8" s="44"/>
      <c r="BL8" s="45"/>
      <c r="BM8" s="46" t="s">
        <v>12</v>
      </c>
      <c r="BN8" s="47"/>
      <c r="BO8" s="43"/>
      <c r="BP8" s="44"/>
      <c r="BQ8" s="44"/>
      <c r="BR8" s="44"/>
      <c r="BS8" s="44"/>
      <c r="BT8" s="44"/>
      <c r="BU8" s="44"/>
      <c r="BV8" s="48"/>
      <c r="BW8" s="4"/>
      <c r="BX8" s="4"/>
      <c r="BY8" s="4"/>
      <c r="BZ8" s="42" t="s">
        <v>11</v>
      </c>
      <c r="CA8" s="49" t="b">
        <f t="shared" si="1"/>
        <v>0</v>
      </c>
      <c r="CB8" s="44"/>
      <c r="CC8" s="44"/>
      <c r="CD8" s="44"/>
      <c r="CE8" s="47"/>
      <c r="CF8" s="46" t="s">
        <v>12</v>
      </c>
      <c r="CG8" s="47"/>
      <c r="CH8" s="49" t="b">
        <f t="shared" si="2"/>
        <v>0</v>
      </c>
      <c r="CI8" s="44"/>
      <c r="CJ8" s="44"/>
      <c r="CK8" s="44"/>
      <c r="CL8" s="44"/>
      <c r="CM8" s="44"/>
      <c r="CN8" s="44"/>
      <c r="CO8" s="48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</row>
    <row r="9" ht="18.75" customHeight="1">
      <c r="A9" s="4"/>
      <c r="B9" s="30"/>
      <c r="C9" s="31"/>
      <c r="M9" s="50"/>
      <c r="R9" s="4"/>
      <c r="S9" s="4"/>
      <c r="T9" s="4"/>
      <c r="U9" s="51" t="s">
        <v>13</v>
      </c>
      <c r="V9" s="52"/>
      <c r="W9" s="53"/>
      <c r="X9" s="53"/>
      <c r="Y9" s="53"/>
      <c r="Z9" s="53"/>
      <c r="AA9" s="53"/>
      <c r="AB9" s="53"/>
      <c r="AC9" s="53"/>
      <c r="AD9" s="53"/>
      <c r="AE9" s="54"/>
      <c r="AF9" s="55" t="s">
        <v>14</v>
      </c>
      <c r="AG9" s="53"/>
      <c r="AH9" s="53"/>
      <c r="AI9" s="53"/>
      <c r="AJ9" s="56"/>
      <c r="AK9" s="4"/>
      <c r="AL9" s="4"/>
      <c r="AM9" s="4"/>
      <c r="AN9" s="51" t="s">
        <v>13</v>
      </c>
      <c r="AO9" s="57"/>
      <c r="AP9" s="53"/>
      <c r="AQ9" s="53"/>
      <c r="AR9" s="53"/>
      <c r="AS9" s="53"/>
      <c r="AT9" s="53"/>
      <c r="AU9" s="53"/>
      <c r="AV9" s="53"/>
      <c r="AW9" s="53"/>
      <c r="AX9" s="54"/>
      <c r="AY9" s="55" t="s">
        <v>14</v>
      </c>
      <c r="AZ9" s="53"/>
      <c r="BA9" s="53"/>
      <c r="BB9" s="53"/>
      <c r="BC9" s="56"/>
      <c r="BD9" s="4"/>
      <c r="BE9" s="4"/>
      <c r="BF9" s="4"/>
      <c r="BG9" s="51" t="s">
        <v>13</v>
      </c>
      <c r="BH9" s="52"/>
      <c r="BI9" s="53"/>
      <c r="BJ9" s="53"/>
      <c r="BK9" s="53"/>
      <c r="BL9" s="53"/>
      <c r="BM9" s="53"/>
      <c r="BN9" s="53"/>
      <c r="BO9" s="53"/>
      <c r="BP9" s="53"/>
      <c r="BQ9" s="54"/>
      <c r="BR9" s="55" t="s">
        <v>14</v>
      </c>
      <c r="BS9" s="53"/>
      <c r="BT9" s="53"/>
      <c r="BU9" s="53"/>
      <c r="BV9" s="56"/>
      <c r="BW9" s="4"/>
      <c r="BX9" s="4"/>
      <c r="BY9" s="4"/>
      <c r="BZ9" s="51" t="s">
        <v>13</v>
      </c>
      <c r="CA9" s="58" t="b">
        <f t="shared" si="1"/>
        <v>0</v>
      </c>
      <c r="CB9" s="53"/>
      <c r="CC9" s="53"/>
      <c r="CD9" s="53"/>
      <c r="CE9" s="53"/>
      <c r="CF9" s="53"/>
      <c r="CG9" s="53"/>
      <c r="CH9" s="53"/>
      <c r="CI9" s="53"/>
      <c r="CJ9" s="53"/>
      <c r="CK9" s="55" t="s">
        <v>14</v>
      </c>
      <c r="CL9" s="53"/>
      <c r="CM9" s="53"/>
      <c r="CN9" s="53"/>
      <c r="CO9" s="56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</row>
    <row r="10" ht="22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</row>
    <row r="11" ht="12.0" customHeight="1">
      <c r="A11" s="4"/>
      <c r="B11" s="4"/>
      <c r="C11" s="4"/>
      <c r="D11" s="4"/>
      <c r="E11" s="4"/>
      <c r="F11" s="5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60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60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60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60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</row>
    <row r="12" ht="13.5" customHeight="1">
      <c r="A12" s="4"/>
      <c r="B12" s="61"/>
      <c r="D12" s="61"/>
      <c r="E12" s="61"/>
      <c r="F12" s="61"/>
      <c r="G12" s="61"/>
      <c r="H12" s="62"/>
      <c r="J12" s="63"/>
      <c r="R12" s="4"/>
      <c r="S12" s="4"/>
      <c r="T12" s="4"/>
      <c r="U12" s="64" t="s">
        <v>15</v>
      </c>
      <c r="V12" s="65"/>
      <c r="W12" s="66" t="s">
        <v>6</v>
      </c>
      <c r="X12" s="67"/>
      <c r="Y12" s="68" t="s">
        <v>7</v>
      </c>
      <c r="Z12" s="69"/>
      <c r="AA12" s="70" t="s">
        <v>16</v>
      </c>
      <c r="AB12" s="65"/>
      <c r="AC12" s="71"/>
      <c r="AD12" s="72"/>
      <c r="AE12" s="72"/>
      <c r="AF12" s="72"/>
      <c r="AG12" s="72"/>
      <c r="AH12" s="72"/>
      <c r="AI12" s="72"/>
      <c r="AJ12" s="73"/>
      <c r="AK12" s="4"/>
      <c r="AL12" s="4"/>
      <c r="AM12" s="4"/>
      <c r="AN12" s="64" t="s">
        <v>15</v>
      </c>
      <c r="AO12" s="65"/>
      <c r="AP12" s="68" t="s">
        <v>6</v>
      </c>
      <c r="AQ12" s="67"/>
      <c r="AR12" s="68" t="s">
        <v>7</v>
      </c>
      <c r="AS12" s="67"/>
      <c r="AT12" s="70" t="s">
        <v>16</v>
      </c>
      <c r="AU12" s="65"/>
      <c r="AV12" s="74"/>
      <c r="AW12" s="72"/>
      <c r="AX12" s="72"/>
      <c r="AY12" s="72"/>
      <c r="AZ12" s="72"/>
      <c r="BA12" s="72"/>
      <c r="BB12" s="72"/>
      <c r="BC12" s="73"/>
      <c r="BD12" s="4"/>
      <c r="BE12" s="4"/>
      <c r="BF12" s="4"/>
      <c r="BG12" s="64" t="s">
        <v>15</v>
      </c>
      <c r="BH12" s="65"/>
      <c r="BI12" s="66" t="s">
        <v>6</v>
      </c>
      <c r="BJ12" s="67"/>
      <c r="BK12" s="68" t="s">
        <v>7</v>
      </c>
      <c r="BL12" s="69"/>
      <c r="BM12" s="70" t="s">
        <v>16</v>
      </c>
      <c r="BN12" s="65"/>
      <c r="BO12" s="71"/>
      <c r="BP12" s="72"/>
      <c r="BQ12" s="72"/>
      <c r="BR12" s="72"/>
      <c r="BS12" s="72"/>
      <c r="BT12" s="72"/>
      <c r="BU12" s="72"/>
      <c r="BV12" s="73"/>
      <c r="BW12" s="4"/>
      <c r="BX12" s="4"/>
      <c r="BY12" s="4"/>
      <c r="BZ12" s="64" t="s">
        <v>15</v>
      </c>
      <c r="CA12" s="65"/>
      <c r="CB12" s="66" t="s">
        <v>6</v>
      </c>
      <c r="CC12" s="68" t="str">
        <f>IF(OR(AC12&lt;&gt;"",AV12&lt;&gt;"",BO12&lt;&gt;""),"□","☑")</f>
        <v>☑</v>
      </c>
      <c r="CD12" s="68" t="s">
        <v>7</v>
      </c>
      <c r="CE12" s="75" t="str">
        <f>IF(OR(AC12&lt;&gt;"",AV12&lt;&gt;"",BO12&lt;&gt;""),"☑","□")</f>
        <v>□</v>
      </c>
      <c r="CF12" s="70" t="s">
        <v>16</v>
      </c>
      <c r="CG12" s="65"/>
      <c r="CH12" s="76" t="b">
        <f>IF(AC12&lt;&gt;"",AC12,IF(AV12&lt;&gt;"",AV12,IF(BO12&lt;&gt;"",BO12)))</f>
        <v>0</v>
      </c>
      <c r="CI12" s="72"/>
      <c r="CJ12" s="72"/>
      <c r="CK12" s="72"/>
      <c r="CL12" s="72"/>
      <c r="CM12" s="72"/>
      <c r="CN12" s="72"/>
      <c r="CO12" s="73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</row>
    <row r="13" ht="13.5" customHeight="1">
      <c r="A13" s="4"/>
      <c r="R13" s="4"/>
      <c r="S13" s="4"/>
      <c r="T13" s="4"/>
      <c r="U13" s="77"/>
      <c r="V13" s="78"/>
      <c r="W13" s="78"/>
      <c r="X13" s="79"/>
      <c r="Y13" s="79"/>
      <c r="Z13" s="80"/>
      <c r="AA13" s="81"/>
      <c r="AB13" s="78"/>
      <c r="AC13" s="82"/>
      <c r="AD13" s="83"/>
      <c r="AE13" s="83"/>
      <c r="AF13" s="83"/>
      <c r="AG13" s="83"/>
      <c r="AH13" s="83"/>
      <c r="AI13" s="83"/>
      <c r="AJ13" s="84"/>
      <c r="AK13" s="4"/>
      <c r="AL13" s="4"/>
      <c r="AM13" s="4"/>
      <c r="AN13" s="77"/>
      <c r="AO13" s="78"/>
      <c r="AP13" s="79"/>
      <c r="AQ13" s="79"/>
      <c r="AR13" s="79"/>
      <c r="AS13" s="79"/>
      <c r="AT13" s="81"/>
      <c r="AU13" s="78"/>
      <c r="AV13" s="81"/>
      <c r="AW13" s="83"/>
      <c r="AX13" s="83"/>
      <c r="AY13" s="83"/>
      <c r="AZ13" s="83"/>
      <c r="BA13" s="83"/>
      <c r="BB13" s="83"/>
      <c r="BC13" s="84"/>
      <c r="BD13" s="4"/>
      <c r="BE13" s="4"/>
      <c r="BF13" s="4"/>
      <c r="BG13" s="77"/>
      <c r="BH13" s="78"/>
      <c r="BI13" s="78"/>
      <c r="BJ13" s="79"/>
      <c r="BK13" s="79"/>
      <c r="BL13" s="80"/>
      <c r="BM13" s="81"/>
      <c r="BN13" s="78"/>
      <c r="BO13" s="82"/>
      <c r="BP13" s="83"/>
      <c r="BQ13" s="83"/>
      <c r="BR13" s="83"/>
      <c r="BS13" s="83"/>
      <c r="BT13" s="83"/>
      <c r="BU13" s="83"/>
      <c r="BV13" s="84"/>
      <c r="BW13" s="4"/>
      <c r="BX13" s="4"/>
      <c r="BY13" s="4"/>
      <c r="BZ13" s="77"/>
      <c r="CA13" s="78"/>
      <c r="CB13" s="78"/>
      <c r="CC13" s="79"/>
      <c r="CD13" s="79"/>
      <c r="CE13" s="81"/>
      <c r="CF13" s="81"/>
      <c r="CG13" s="78"/>
      <c r="CH13" s="83"/>
      <c r="CI13" s="83"/>
      <c r="CJ13" s="83"/>
      <c r="CK13" s="83"/>
      <c r="CL13" s="83"/>
      <c r="CM13" s="83"/>
      <c r="CN13" s="83"/>
      <c r="CO13" s="8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ht="20.25" customHeight="1">
      <c r="A14" s="4"/>
      <c r="B14" s="85"/>
      <c r="C14" s="85"/>
      <c r="D14" s="86"/>
      <c r="E14" s="86"/>
      <c r="F14" s="86"/>
      <c r="G14" s="4"/>
      <c r="H14" s="29"/>
      <c r="I14" s="29"/>
      <c r="J14" s="87"/>
      <c r="R14" s="4"/>
      <c r="S14" s="4"/>
      <c r="T14" s="4"/>
      <c r="U14" s="88"/>
      <c r="V14" s="88"/>
      <c r="W14" s="89"/>
      <c r="X14" s="89"/>
      <c r="Y14" s="89"/>
      <c r="Z14" s="4"/>
      <c r="AA14" s="29"/>
      <c r="AB14" s="29"/>
      <c r="AC14" s="90" t="s">
        <v>17</v>
      </c>
      <c r="AK14" s="4"/>
      <c r="AL14" s="4"/>
      <c r="AM14" s="4"/>
      <c r="AN14" s="88"/>
      <c r="AO14" s="88"/>
      <c r="AP14" s="89"/>
      <c r="AQ14" s="89"/>
      <c r="AR14" s="89"/>
      <c r="AS14" s="4"/>
      <c r="AT14" s="29"/>
      <c r="AU14" s="29"/>
      <c r="AV14" s="91" t="s">
        <v>17</v>
      </c>
      <c r="AW14" s="72"/>
      <c r="AX14" s="72"/>
      <c r="AY14" s="72"/>
      <c r="AZ14" s="72"/>
      <c r="BA14" s="72"/>
      <c r="BB14" s="72"/>
      <c r="BC14" s="72"/>
      <c r="BD14" s="4"/>
      <c r="BE14" s="4"/>
      <c r="BF14" s="4"/>
      <c r="BG14" s="88"/>
      <c r="BH14" s="88"/>
      <c r="BI14" s="89"/>
      <c r="BJ14" s="89"/>
      <c r="BK14" s="89" t="s">
        <v>18</v>
      </c>
      <c r="BL14" s="4"/>
      <c r="BM14" s="29"/>
      <c r="BN14" s="29"/>
      <c r="BO14" s="90" t="s">
        <v>17</v>
      </c>
      <c r="BW14" s="4"/>
      <c r="BX14" s="4"/>
      <c r="BY14" s="4"/>
      <c r="BZ14" s="88"/>
      <c r="CA14" s="88"/>
      <c r="CB14" s="89"/>
      <c r="CC14" s="89"/>
      <c r="CD14" s="89" t="s">
        <v>18</v>
      </c>
      <c r="CE14" s="4"/>
      <c r="CF14" s="29"/>
      <c r="CG14" s="29"/>
      <c r="CH14" s="90" t="s">
        <v>17</v>
      </c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ht="29.25" customHeight="1">
      <c r="A15" s="4"/>
      <c r="B15" s="92"/>
      <c r="D15" s="93"/>
      <c r="G15" s="94"/>
      <c r="H15" s="29"/>
      <c r="I15" s="29"/>
      <c r="J15" s="95"/>
      <c r="L15" s="4"/>
      <c r="M15" s="4"/>
      <c r="N15" s="4"/>
      <c r="O15" s="4"/>
      <c r="P15" s="4"/>
      <c r="Q15" s="4"/>
      <c r="R15" s="4"/>
      <c r="S15" s="4"/>
      <c r="T15" s="4"/>
      <c r="U15" s="96" t="s">
        <v>19</v>
      </c>
      <c r="V15" s="97"/>
      <c r="W15" s="98">
        <f>AI24+AI29+AI34+AI39+AI44+AI49</f>
        <v>0</v>
      </c>
      <c r="X15" s="97"/>
      <c r="Y15" s="97"/>
      <c r="Z15" s="99" t="s">
        <v>20</v>
      </c>
      <c r="AA15" s="29"/>
      <c r="AB15" s="96" t="s">
        <v>21</v>
      </c>
      <c r="AC15" s="97"/>
      <c r="AD15" s="97"/>
      <c r="AE15" s="100"/>
      <c r="AF15" s="101">
        <f>AI21+AI26+AI31+AI36+AI41+AI46</f>
        <v>0</v>
      </c>
      <c r="AG15" s="97"/>
      <c r="AH15" s="97"/>
      <c r="AI15" s="97"/>
      <c r="AJ15" s="102"/>
      <c r="AK15" s="4"/>
      <c r="AL15" s="4"/>
      <c r="AM15" s="4"/>
      <c r="AN15" s="96" t="s">
        <v>19</v>
      </c>
      <c r="AO15" s="97"/>
      <c r="AP15" s="98">
        <f>BB24+BB29+BB34+BB39+BB44</f>
        <v>0</v>
      </c>
      <c r="AQ15" s="97"/>
      <c r="AR15" s="97"/>
      <c r="AS15" s="99" t="s">
        <v>20</v>
      </c>
      <c r="AT15" s="29"/>
      <c r="AU15" s="96" t="s">
        <v>22</v>
      </c>
      <c r="AV15" s="97"/>
      <c r="AW15" s="97"/>
      <c r="AX15" s="97"/>
      <c r="AY15" s="101">
        <f>BB21+BB26+BB31+BB36+BB41</f>
        <v>0</v>
      </c>
      <c r="AZ15" s="97"/>
      <c r="BA15" s="97"/>
      <c r="BB15" s="97"/>
      <c r="BC15" s="102"/>
      <c r="BD15" s="4"/>
      <c r="BE15" s="4"/>
      <c r="BF15" s="4"/>
      <c r="BG15" s="96" t="s">
        <v>19</v>
      </c>
      <c r="BH15" s="97"/>
      <c r="BI15" s="98">
        <f>BU24+BU29+BU34+BU39+BU44</f>
        <v>0</v>
      </c>
      <c r="BJ15" s="97"/>
      <c r="BK15" s="97"/>
      <c r="BL15" s="99" t="s">
        <v>20</v>
      </c>
      <c r="BM15" s="29"/>
      <c r="BN15" s="103" t="s">
        <v>23</v>
      </c>
      <c r="BO15" s="97"/>
      <c r="BP15" s="97"/>
      <c r="BQ15" s="97"/>
      <c r="BR15" s="101">
        <f>BU21+BU26+BU31+BU36+BU41</f>
        <v>0</v>
      </c>
      <c r="BS15" s="97"/>
      <c r="BT15" s="97"/>
      <c r="BU15" s="97"/>
      <c r="BV15" s="102"/>
      <c r="BW15" s="4"/>
      <c r="BX15" s="4"/>
      <c r="BY15" s="4"/>
      <c r="BZ15" s="4"/>
      <c r="CA15" s="4"/>
      <c r="CB15" s="4"/>
      <c r="CC15" s="4"/>
      <c r="CD15" s="4"/>
      <c r="CE15" s="4"/>
      <c r="CF15" s="104"/>
      <c r="CG15" s="104"/>
      <c r="CH15" s="105"/>
      <c r="CJ15" s="10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</row>
    <row r="16" ht="15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06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106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106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106"/>
      <c r="BW16" s="4"/>
      <c r="BX16" s="4"/>
      <c r="BY16" s="4"/>
      <c r="BZ16" s="107" t="s">
        <v>24</v>
      </c>
      <c r="CC16" s="108" t="s">
        <v>25</v>
      </c>
      <c r="CF16" s="107" t="s">
        <v>26</v>
      </c>
      <c r="CK16" s="107" t="s">
        <v>27</v>
      </c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</row>
    <row r="17" ht="23.25" customHeight="1">
      <c r="A17" s="4"/>
      <c r="B17" s="61"/>
      <c r="D17" s="63"/>
      <c r="E17" s="63"/>
      <c r="F17" s="109"/>
      <c r="P17" s="4"/>
      <c r="Q17" s="110"/>
      <c r="R17" s="4"/>
      <c r="S17" s="4"/>
      <c r="T17" s="4"/>
      <c r="U17" s="4"/>
      <c r="V17" s="4"/>
      <c r="W17" s="63"/>
      <c r="X17" s="111" t="s">
        <v>28</v>
      </c>
      <c r="AG17" s="112"/>
      <c r="AH17" s="112"/>
      <c r="AI17" s="4"/>
      <c r="AJ17" s="110"/>
      <c r="AK17" s="4"/>
      <c r="AL17" s="4"/>
      <c r="AM17" s="4"/>
      <c r="AN17" s="4"/>
      <c r="AO17" s="4"/>
      <c r="AP17" s="63"/>
      <c r="AQ17" s="113" t="s">
        <v>29</v>
      </c>
      <c r="AZ17" s="112"/>
      <c r="BA17" s="112"/>
      <c r="BB17" s="4"/>
      <c r="BC17" s="110"/>
      <c r="BD17" s="4"/>
      <c r="BE17" s="4"/>
      <c r="BF17" s="4"/>
      <c r="BG17" s="4"/>
      <c r="BH17" s="4"/>
      <c r="BI17" s="63"/>
      <c r="BJ17" s="113" t="s">
        <v>30</v>
      </c>
      <c r="BS17" s="112"/>
      <c r="BT17" s="112"/>
      <c r="BU17" s="4"/>
      <c r="BV17" s="110"/>
      <c r="BW17" s="4"/>
      <c r="BX17" s="4"/>
      <c r="BY17" s="4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4"/>
      <c r="CQ17" s="4"/>
      <c r="CR17" s="115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</row>
    <row r="18" ht="23.25" customHeight="1">
      <c r="A18" s="4"/>
      <c r="B18" s="61"/>
      <c r="D18" s="63"/>
      <c r="E18" s="63"/>
      <c r="F18" s="116"/>
      <c r="G18" s="116"/>
      <c r="H18" s="117"/>
      <c r="J18" s="116"/>
      <c r="K18" s="116"/>
      <c r="L18" s="116"/>
      <c r="M18" s="116"/>
      <c r="N18" s="116"/>
      <c r="O18" s="116"/>
      <c r="P18" s="4"/>
      <c r="Q18" s="110"/>
      <c r="R18" s="4"/>
      <c r="S18" s="4"/>
      <c r="T18" s="4"/>
      <c r="U18" s="118"/>
      <c r="V18" s="118"/>
      <c r="W18" s="119"/>
      <c r="X18" s="83"/>
      <c r="Y18" s="83"/>
      <c r="Z18" s="83"/>
      <c r="AA18" s="83"/>
      <c r="AB18" s="83"/>
      <c r="AC18" s="83"/>
      <c r="AD18" s="83"/>
      <c r="AE18" s="83"/>
      <c r="AF18" s="83"/>
      <c r="AG18" s="120"/>
      <c r="AH18" s="120"/>
      <c r="AI18" s="118"/>
      <c r="AJ18" s="121"/>
      <c r="AK18" s="4"/>
      <c r="AL18" s="4"/>
      <c r="AM18" s="4"/>
      <c r="AN18" s="118"/>
      <c r="AO18" s="118"/>
      <c r="AP18" s="119"/>
      <c r="AQ18" s="83"/>
      <c r="AR18" s="83"/>
      <c r="AS18" s="83"/>
      <c r="AT18" s="83"/>
      <c r="AU18" s="83"/>
      <c r="AV18" s="83"/>
      <c r="AW18" s="83"/>
      <c r="AX18" s="83"/>
      <c r="AY18" s="83"/>
      <c r="AZ18" s="120"/>
      <c r="BA18" s="120"/>
      <c r="BB18" s="118"/>
      <c r="BC18" s="121"/>
      <c r="BD18" s="4"/>
      <c r="BE18" s="4"/>
      <c r="BF18" s="4"/>
      <c r="BG18" s="118"/>
      <c r="BH18" s="118"/>
      <c r="BI18" s="119"/>
      <c r="BJ18" s="83"/>
      <c r="BK18" s="83"/>
      <c r="BL18" s="83"/>
      <c r="BM18" s="83"/>
      <c r="BN18" s="83"/>
      <c r="BO18" s="83"/>
      <c r="BP18" s="83"/>
      <c r="BQ18" s="83"/>
      <c r="BR18" s="83"/>
      <c r="BS18" s="120"/>
      <c r="BT18" s="120"/>
      <c r="BU18" s="118"/>
      <c r="BV18" s="121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116"/>
      <c r="CL18" s="116"/>
      <c r="CM18" s="116"/>
      <c r="CN18" s="4"/>
      <c r="CO18" s="110"/>
      <c r="CP18" s="4"/>
      <c r="CQ18" s="4"/>
      <c r="CR18" s="115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</row>
    <row r="19" ht="12.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06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106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106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106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</row>
    <row r="20" ht="17.25" customHeight="1">
      <c r="A20" s="4"/>
      <c r="B20" s="95"/>
      <c r="E20" s="61"/>
      <c r="F20" s="61"/>
      <c r="G20" s="61"/>
      <c r="H20" s="61"/>
      <c r="I20" s="61"/>
      <c r="J20" s="61"/>
      <c r="L20" s="61"/>
      <c r="N20" s="61"/>
      <c r="P20" s="122"/>
      <c r="R20" s="4"/>
      <c r="S20" s="4"/>
      <c r="T20" s="4"/>
      <c r="U20" s="123" t="s">
        <v>31</v>
      </c>
      <c r="V20" s="26"/>
      <c r="W20" s="21"/>
      <c r="X20" s="124" t="s">
        <v>32</v>
      </c>
      <c r="Y20" s="124" t="s">
        <v>33</v>
      </c>
      <c r="Z20" s="124" t="s">
        <v>34</v>
      </c>
      <c r="AA20" s="124" t="s">
        <v>35</v>
      </c>
      <c r="AB20" s="124" t="s">
        <v>36</v>
      </c>
      <c r="AC20" s="125" t="s">
        <v>37</v>
      </c>
      <c r="AD20" s="21"/>
      <c r="AE20" s="125" t="s">
        <v>38</v>
      </c>
      <c r="AF20" s="21"/>
      <c r="AG20" s="125" t="s">
        <v>39</v>
      </c>
      <c r="AH20" s="21"/>
      <c r="AI20" s="126" t="s">
        <v>40</v>
      </c>
      <c r="AJ20" s="27"/>
      <c r="AK20" s="4"/>
      <c r="AL20" s="4"/>
      <c r="AM20" s="4"/>
      <c r="AN20" s="123" t="s">
        <v>41</v>
      </c>
      <c r="AO20" s="26"/>
      <c r="AP20" s="21"/>
      <c r="AQ20" s="124" t="s">
        <v>42</v>
      </c>
      <c r="AR20" s="124" t="s">
        <v>43</v>
      </c>
      <c r="AS20" s="124" t="s">
        <v>34</v>
      </c>
      <c r="AT20" s="124" t="s">
        <v>35</v>
      </c>
      <c r="AU20" s="124" t="s">
        <v>36</v>
      </c>
      <c r="AV20" s="125" t="s">
        <v>44</v>
      </c>
      <c r="AW20" s="21"/>
      <c r="AX20" s="125" t="s">
        <v>45</v>
      </c>
      <c r="AY20" s="21"/>
      <c r="AZ20" s="125" t="s">
        <v>46</v>
      </c>
      <c r="BA20" s="21"/>
      <c r="BB20" s="126" t="s">
        <v>40</v>
      </c>
      <c r="BC20" s="27"/>
      <c r="BD20" s="4"/>
      <c r="BE20" s="4"/>
      <c r="BF20" s="4"/>
      <c r="BG20" s="123" t="s">
        <v>47</v>
      </c>
      <c r="BH20" s="26"/>
      <c r="BI20" s="21"/>
      <c r="BJ20" s="124"/>
      <c r="BK20" s="124" t="s">
        <v>48</v>
      </c>
      <c r="BL20" s="124" t="s">
        <v>34</v>
      </c>
      <c r="BM20" s="124" t="s">
        <v>35</v>
      </c>
      <c r="BN20" s="124" t="s">
        <v>36</v>
      </c>
      <c r="BO20" s="125" t="s">
        <v>37</v>
      </c>
      <c r="BP20" s="21"/>
      <c r="BQ20" s="125" t="s">
        <v>38</v>
      </c>
      <c r="BR20" s="21"/>
      <c r="BS20" s="125" t="s">
        <v>39</v>
      </c>
      <c r="BT20" s="21"/>
      <c r="BU20" s="126" t="s">
        <v>40</v>
      </c>
      <c r="BV20" s="27"/>
      <c r="BW20" s="4"/>
      <c r="BX20" s="4"/>
      <c r="BY20" s="4"/>
      <c r="BZ20" s="4"/>
      <c r="CA20" s="4"/>
      <c r="CB20" s="92" t="s">
        <v>19</v>
      </c>
      <c r="CD20" s="127">
        <f>CF26+CF31+CF36+CF42</f>
        <v>1100</v>
      </c>
      <c r="CH20" s="128" t="s">
        <v>20</v>
      </c>
      <c r="CI20" s="94"/>
      <c r="CJ20" s="116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</row>
    <row r="21" ht="20.25" customHeight="1">
      <c r="A21" s="4"/>
      <c r="B21" s="61"/>
      <c r="E21" s="129"/>
      <c r="F21" s="129"/>
      <c r="G21" s="129"/>
      <c r="H21" s="129"/>
      <c r="I21" s="129"/>
      <c r="J21" s="129"/>
      <c r="L21" s="129"/>
      <c r="N21" s="129"/>
      <c r="P21" s="130"/>
      <c r="R21" s="4"/>
      <c r="S21" s="4"/>
      <c r="T21" s="4"/>
      <c r="U21" s="64"/>
      <c r="V21" s="72"/>
      <c r="W21" s="65"/>
      <c r="X21" s="131"/>
      <c r="Y21" s="131"/>
      <c r="Z21" s="131"/>
      <c r="AA21" s="131"/>
      <c r="AB21" s="131"/>
      <c r="AC21" s="132"/>
      <c r="AD21" s="65"/>
      <c r="AE21" s="132"/>
      <c r="AF21" s="65"/>
      <c r="AG21" s="132"/>
      <c r="AH21" s="65"/>
      <c r="AI21" s="133">
        <f>SUM(X21:AH22)</f>
        <v>0</v>
      </c>
      <c r="AJ21" s="73"/>
      <c r="AK21" s="4"/>
      <c r="AL21" s="4"/>
      <c r="AM21" s="4"/>
      <c r="AN21" s="64"/>
      <c r="AO21" s="72"/>
      <c r="AP21" s="65"/>
      <c r="AQ21" s="131"/>
      <c r="AR21" s="131"/>
      <c r="AS21" s="131"/>
      <c r="AT21" s="131"/>
      <c r="AU21" s="131"/>
      <c r="AV21" s="132"/>
      <c r="AW21" s="65"/>
      <c r="AX21" s="132"/>
      <c r="AY21" s="65"/>
      <c r="AZ21" s="132"/>
      <c r="BA21" s="65"/>
      <c r="BB21" s="133">
        <f>SUM(AQ21:BA22)</f>
        <v>0</v>
      </c>
      <c r="BC21" s="73"/>
      <c r="BD21" s="4"/>
      <c r="BE21" s="4"/>
      <c r="BF21" s="4"/>
      <c r="BG21" s="134"/>
      <c r="BH21" s="72"/>
      <c r="BI21" s="65"/>
      <c r="BJ21" s="135"/>
      <c r="BK21" s="131"/>
      <c r="BL21" s="131"/>
      <c r="BM21" s="131"/>
      <c r="BN21" s="131"/>
      <c r="BO21" s="132"/>
      <c r="BP21" s="65"/>
      <c r="BQ21" s="132"/>
      <c r="BR21" s="65"/>
      <c r="BS21" s="132"/>
      <c r="BT21" s="65"/>
      <c r="BU21" s="133">
        <f>SUM(BJ21:BT22)</f>
        <v>0</v>
      </c>
      <c r="BV21" s="73"/>
      <c r="BW21" s="4"/>
      <c r="BX21" s="4"/>
      <c r="BY21" s="4"/>
      <c r="BZ21" s="85"/>
      <c r="CA21" s="4"/>
      <c r="CB21" s="97"/>
      <c r="CC21" s="97"/>
      <c r="CD21" s="97"/>
      <c r="CE21" s="97"/>
      <c r="CF21" s="97"/>
      <c r="CG21" s="97"/>
      <c r="CH21" s="97"/>
      <c r="CI21" s="99"/>
      <c r="CJ21" s="4"/>
      <c r="CK21" s="112"/>
      <c r="CL21" s="112"/>
      <c r="CM21" s="112"/>
      <c r="CN21" s="4"/>
      <c r="CO21" s="110"/>
      <c r="CP21" s="4"/>
      <c r="CQ21" s="4"/>
      <c r="CR21" s="4"/>
      <c r="CS21" s="4"/>
      <c r="CT21" s="4"/>
      <c r="CU21" s="4"/>
      <c r="CV21" s="136"/>
      <c r="CX21" s="63"/>
      <c r="CY21" s="63"/>
      <c r="CZ21" s="117"/>
      <c r="DD21" s="116"/>
      <c r="DE21" s="116"/>
    </row>
    <row r="22" ht="25.5" customHeight="1">
      <c r="A22" s="4"/>
      <c r="R22" s="4"/>
      <c r="S22" s="4"/>
      <c r="T22" s="4"/>
      <c r="U22" s="137"/>
      <c r="W22" s="138"/>
      <c r="X22" s="139"/>
      <c r="Y22" s="139"/>
      <c r="Z22" s="139"/>
      <c r="AA22" s="139"/>
      <c r="AB22" s="139"/>
      <c r="AC22" s="140"/>
      <c r="AD22" s="141"/>
      <c r="AE22" s="140"/>
      <c r="AF22" s="141"/>
      <c r="AG22" s="140"/>
      <c r="AH22" s="141"/>
      <c r="AI22" s="140"/>
      <c r="AJ22" s="142"/>
      <c r="AK22" s="4"/>
      <c r="AL22" s="4"/>
      <c r="AM22" s="4"/>
      <c r="AN22" s="137"/>
      <c r="AP22" s="138"/>
      <c r="AQ22" s="139"/>
      <c r="AR22" s="139"/>
      <c r="AS22" s="139"/>
      <c r="AT22" s="139"/>
      <c r="AU22" s="139"/>
      <c r="AV22" s="140"/>
      <c r="AW22" s="141"/>
      <c r="AX22" s="140"/>
      <c r="AY22" s="141"/>
      <c r="AZ22" s="140"/>
      <c r="BA22" s="141"/>
      <c r="BB22" s="140"/>
      <c r="BC22" s="142"/>
      <c r="BD22" s="4"/>
      <c r="BE22" s="4"/>
      <c r="BF22" s="4"/>
      <c r="BG22" s="137"/>
      <c r="BI22" s="138"/>
      <c r="BJ22" s="139"/>
      <c r="BK22" s="139"/>
      <c r="BL22" s="139"/>
      <c r="BM22" s="139"/>
      <c r="BN22" s="139"/>
      <c r="BO22" s="140"/>
      <c r="BP22" s="141"/>
      <c r="BQ22" s="140"/>
      <c r="BR22" s="141"/>
      <c r="BS22" s="140"/>
      <c r="BT22" s="141"/>
      <c r="BU22" s="140"/>
      <c r="BV22" s="142"/>
      <c r="BW22" s="4"/>
      <c r="BX22" s="4"/>
      <c r="BY22" s="4"/>
      <c r="BZ22" s="143"/>
      <c r="CA22" s="4"/>
      <c r="CB22" s="63"/>
      <c r="CC22" s="63"/>
      <c r="CD22" s="112"/>
      <c r="CE22" s="112"/>
      <c r="CF22" s="112"/>
      <c r="CG22" s="112"/>
      <c r="CH22" s="112"/>
      <c r="CI22" s="112"/>
      <c r="CJ22" s="112"/>
      <c r="CK22" s="116"/>
      <c r="CL22" s="116"/>
      <c r="CM22" s="116"/>
      <c r="CN22" s="4"/>
      <c r="CO22" s="110"/>
      <c r="CP22" s="4"/>
      <c r="CQ22" s="4"/>
      <c r="CR22" s="4"/>
      <c r="CS22" s="4"/>
      <c r="CT22" s="4"/>
      <c r="CU22" s="4"/>
      <c r="CV22" s="85"/>
      <c r="CW22" s="85"/>
      <c r="CX22" s="63"/>
      <c r="CY22" s="63"/>
      <c r="CZ22" s="112"/>
      <c r="DA22" s="112"/>
      <c r="DB22" s="112"/>
      <c r="DC22" s="112"/>
      <c r="DD22" s="112"/>
      <c r="DE22" s="112"/>
    </row>
    <row r="23" ht="17.25" customHeight="1">
      <c r="A23" s="4"/>
      <c r="E23" s="144"/>
      <c r="F23" s="144"/>
      <c r="G23" s="144"/>
      <c r="H23" s="144"/>
      <c r="I23" s="144"/>
      <c r="J23" s="144"/>
      <c r="L23" s="144"/>
      <c r="N23" s="144"/>
      <c r="P23" s="61"/>
      <c r="R23" s="4"/>
      <c r="S23" s="4"/>
      <c r="T23" s="4"/>
      <c r="U23" s="137"/>
      <c r="W23" s="138"/>
      <c r="X23" s="145">
        <v>2700.0</v>
      </c>
      <c r="Y23" s="145">
        <v>2700.0</v>
      </c>
      <c r="Z23" s="145">
        <v>2700.0</v>
      </c>
      <c r="AA23" s="145">
        <v>2700.0</v>
      </c>
      <c r="AB23" s="145">
        <v>2700.0</v>
      </c>
      <c r="AC23" s="146">
        <v>2700.0</v>
      </c>
      <c r="AD23" s="47"/>
      <c r="AE23" s="146">
        <v>2700.0</v>
      </c>
      <c r="AF23" s="47"/>
      <c r="AG23" s="146">
        <v>2750.0</v>
      </c>
      <c r="AH23" s="47"/>
      <c r="AI23" s="147" t="s">
        <v>49</v>
      </c>
      <c r="AJ23" s="48"/>
      <c r="AK23" s="4"/>
      <c r="AL23" s="4"/>
      <c r="AM23" s="4"/>
      <c r="AN23" s="137"/>
      <c r="AP23" s="138"/>
      <c r="AQ23" s="145">
        <v>3360.0</v>
      </c>
      <c r="AR23" s="145">
        <v>3360.0</v>
      </c>
      <c r="AS23" s="145">
        <v>3360.0</v>
      </c>
      <c r="AT23" s="145">
        <v>3360.0</v>
      </c>
      <c r="AU23" s="145">
        <v>3360.0</v>
      </c>
      <c r="AV23" s="146">
        <v>3360.0</v>
      </c>
      <c r="AW23" s="47"/>
      <c r="AX23" s="146">
        <v>3360.0</v>
      </c>
      <c r="AY23" s="47"/>
      <c r="AZ23" s="146">
        <v>3460.0</v>
      </c>
      <c r="BA23" s="47"/>
      <c r="BB23" s="147" t="s">
        <v>49</v>
      </c>
      <c r="BC23" s="48"/>
      <c r="BD23" s="4"/>
      <c r="BE23" s="4"/>
      <c r="BF23" s="4"/>
      <c r="BG23" s="137"/>
      <c r="BI23" s="138"/>
      <c r="BJ23" s="145"/>
      <c r="BK23" s="145">
        <v>4350.0</v>
      </c>
      <c r="BL23" s="145">
        <v>4350.0</v>
      </c>
      <c r="BM23" s="145">
        <v>4350.0</v>
      </c>
      <c r="BN23" s="145">
        <v>4350.0</v>
      </c>
      <c r="BO23" s="146">
        <v>4350.0</v>
      </c>
      <c r="BP23" s="47"/>
      <c r="BQ23" s="146">
        <v>4350.0</v>
      </c>
      <c r="BR23" s="47"/>
      <c r="BS23" s="146">
        <v>4700.0</v>
      </c>
      <c r="BT23" s="47"/>
      <c r="BU23" s="147" t="s">
        <v>49</v>
      </c>
      <c r="BV23" s="48"/>
      <c r="BW23" s="4"/>
      <c r="BX23" s="4"/>
      <c r="BY23" s="4"/>
      <c r="BZ23" s="85"/>
      <c r="CA23" s="85"/>
      <c r="CB23" s="63"/>
      <c r="CC23" s="63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4"/>
      <c r="CO23" s="110"/>
      <c r="CP23" s="4"/>
      <c r="CQ23" s="4"/>
      <c r="CR23" s="4"/>
      <c r="CS23" s="4"/>
      <c r="CT23" s="4"/>
      <c r="CU23" s="4"/>
      <c r="CV23" s="61"/>
      <c r="CX23" s="63"/>
      <c r="CY23" s="63"/>
      <c r="CZ23" s="117"/>
      <c r="DD23" s="116"/>
      <c r="DE23" s="116"/>
    </row>
    <row r="24" ht="17.25" customHeight="1">
      <c r="A24" s="4"/>
      <c r="E24" s="144"/>
      <c r="F24" s="144"/>
      <c r="G24" s="144"/>
      <c r="H24" s="144"/>
      <c r="I24" s="144"/>
      <c r="J24" s="144"/>
      <c r="L24" s="144"/>
      <c r="N24" s="144"/>
      <c r="P24" s="148"/>
      <c r="R24" s="4"/>
      <c r="S24" s="4"/>
      <c r="T24" s="4"/>
      <c r="U24" s="77"/>
      <c r="V24" s="83"/>
      <c r="W24" s="78"/>
      <c r="X24" s="149">
        <f t="shared" ref="X24:AC24" si="3">X21*X23</f>
        <v>0</v>
      </c>
      <c r="Y24" s="149">
        <f t="shared" si="3"/>
        <v>0</v>
      </c>
      <c r="Z24" s="149">
        <f t="shared" si="3"/>
        <v>0</v>
      </c>
      <c r="AA24" s="149">
        <f t="shared" si="3"/>
        <v>0</v>
      </c>
      <c r="AB24" s="149">
        <f t="shared" si="3"/>
        <v>0</v>
      </c>
      <c r="AC24" s="150">
        <f t="shared" si="3"/>
        <v>0</v>
      </c>
      <c r="AD24" s="151"/>
      <c r="AE24" s="150">
        <f>AE21*AE23</f>
        <v>0</v>
      </c>
      <c r="AF24" s="151"/>
      <c r="AG24" s="150">
        <f>AG21*AG23</f>
        <v>0</v>
      </c>
      <c r="AH24" s="151"/>
      <c r="AI24" s="152">
        <f>SUM(X24:AG24)</f>
        <v>0</v>
      </c>
      <c r="AJ24" s="56"/>
      <c r="AK24" s="4"/>
      <c r="AL24" s="4"/>
      <c r="AM24" s="4"/>
      <c r="AN24" s="77"/>
      <c r="AO24" s="83"/>
      <c r="AP24" s="78"/>
      <c r="AQ24" s="149">
        <f t="shared" ref="AQ24:AV24" si="4">AQ21*AQ23</f>
        <v>0</v>
      </c>
      <c r="AR24" s="149">
        <f t="shared" si="4"/>
        <v>0</v>
      </c>
      <c r="AS24" s="149">
        <f t="shared" si="4"/>
        <v>0</v>
      </c>
      <c r="AT24" s="149">
        <f t="shared" si="4"/>
        <v>0</v>
      </c>
      <c r="AU24" s="149">
        <f t="shared" si="4"/>
        <v>0</v>
      </c>
      <c r="AV24" s="150">
        <f t="shared" si="4"/>
        <v>0</v>
      </c>
      <c r="AW24" s="151"/>
      <c r="AX24" s="150">
        <f>AX21*AX23</f>
        <v>0</v>
      </c>
      <c r="AY24" s="151"/>
      <c r="AZ24" s="150">
        <f>AZ21*AZ23</f>
        <v>0</v>
      </c>
      <c r="BA24" s="151"/>
      <c r="BB24" s="152">
        <f>SUM(AQ24:AZ24)</f>
        <v>0</v>
      </c>
      <c r="BC24" s="56"/>
      <c r="BD24" s="4"/>
      <c r="BE24" s="4"/>
      <c r="BF24" s="4"/>
      <c r="BG24" s="77"/>
      <c r="BH24" s="83"/>
      <c r="BI24" s="78"/>
      <c r="BJ24" s="149"/>
      <c r="BK24" s="149">
        <f t="shared" ref="BK24:BO24" si="5">BK21*BK23</f>
        <v>0</v>
      </c>
      <c r="BL24" s="149">
        <f t="shared" si="5"/>
        <v>0</v>
      </c>
      <c r="BM24" s="149">
        <f t="shared" si="5"/>
        <v>0</v>
      </c>
      <c r="BN24" s="149">
        <f t="shared" si="5"/>
        <v>0</v>
      </c>
      <c r="BO24" s="150">
        <f t="shared" si="5"/>
        <v>0</v>
      </c>
      <c r="BP24" s="151"/>
      <c r="BQ24" s="150">
        <f>BQ21*BQ23</f>
        <v>0</v>
      </c>
      <c r="BR24" s="151"/>
      <c r="BS24" s="150">
        <f>BS21*BS23</f>
        <v>0</v>
      </c>
      <c r="BT24" s="151"/>
      <c r="BU24" s="152">
        <f>SUM(BJ24:BS24)</f>
        <v>0</v>
      </c>
      <c r="BV24" s="56"/>
      <c r="BW24" s="4"/>
      <c r="BX24" s="4"/>
      <c r="BY24" s="4"/>
      <c r="BZ24" s="4"/>
      <c r="CA24" s="153" t="s">
        <v>50</v>
      </c>
      <c r="CB24" s="154"/>
      <c r="CC24" s="155"/>
      <c r="CD24" s="156"/>
      <c r="CE24" s="157"/>
      <c r="CF24" s="158">
        <f>AF15</f>
        <v>0</v>
      </c>
      <c r="CG24" s="159"/>
      <c r="CH24" s="160"/>
      <c r="CI24" s="161"/>
      <c r="CJ24" s="161"/>
      <c r="CK24" s="116"/>
      <c r="CL24" s="116"/>
      <c r="CM24" s="116"/>
      <c r="CN24" s="4"/>
      <c r="CO24" s="110"/>
      <c r="CP24" s="4"/>
      <c r="CQ24" s="4"/>
      <c r="CR24" s="4"/>
      <c r="CS24" s="4"/>
      <c r="CT24" s="4"/>
      <c r="CU24" s="4"/>
      <c r="CV24" s="106"/>
      <c r="CW24" s="106"/>
      <c r="CX24" s="106"/>
      <c r="CY24" s="61"/>
      <c r="CZ24" s="61"/>
      <c r="DA24" s="61"/>
      <c r="DB24" s="61"/>
      <c r="DC24" s="61"/>
      <c r="DD24" s="4"/>
      <c r="DE24" s="4"/>
    </row>
    <row r="25" ht="17.25" customHeight="1">
      <c r="A25" s="4"/>
      <c r="B25" s="95"/>
      <c r="E25" s="61"/>
      <c r="F25" s="61"/>
      <c r="G25" s="61"/>
      <c r="H25" s="61"/>
      <c r="I25" s="61"/>
      <c r="J25" s="61"/>
      <c r="L25" s="61"/>
      <c r="N25" s="61"/>
      <c r="P25" s="122"/>
      <c r="R25" s="4"/>
      <c r="S25" s="4"/>
      <c r="T25" s="4"/>
      <c r="U25" s="123" t="s">
        <v>51</v>
      </c>
      <c r="V25" s="26"/>
      <c r="W25" s="21"/>
      <c r="X25" s="124" t="s">
        <v>52</v>
      </c>
      <c r="Y25" s="124" t="s">
        <v>53</v>
      </c>
      <c r="Z25" s="124" t="s">
        <v>34</v>
      </c>
      <c r="AA25" s="124" t="s">
        <v>35</v>
      </c>
      <c r="AB25" s="124" t="s">
        <v>36</v>
      </c>
      <c r="AC25" s="125" t="s">
        <v>37</v>
      </c>
      <c r="AD25" s="21"/>
      <c r="AE25" s="125" t="s">
        <v>38</v>
      </c>
      <c r="AF25" s="21"/>
      <c r="AG25" s="125" t="s">
        <v>39</v>
      </c>
      <c r="AH25" s="21"/>
      <c r="AI25" s="126" t="s">
        <v>54</v>
      </c>
      <c r="AJ25" s="27"/>
      <c r="AK25" s="4"/>
      <c r="AL25" s="4"/>
      <c r="AM25" s="4"/>
      <c r="AN25" s="123" t="s">
        <v>55</v>
      </c>
      <c r="AO25" s="26"/>
      <c r="AP25" s="21"/>
      <c r="AQ25" s="124" t="s">
        <v>56</v>
      </c>
      <c r="AR25" s="124" t="s">
        <v>43</v>
      </c>
      <c r="AS25" s="124" t="s">
        <v>34</v>
      </c>
      <c r="AT25" s="124" t="s">
        <v>35</v>
      </c>
      <c r="AU25" s="124" t="s">
        <v>36</v>
      </c>
      <c r="AV25" s="125" t="s">
        <v>44</v>
      </c>
      <c r="AW25" s="21"/>
      <c r="AX25" s="125" t="s">
        <v>45</v>
      </c>
      <c r="AY25" s="21"/>
      <c r="AZ25" s="125" t="s">
        <v>46</v>
      </c>
      <c r="BA25" s="21"/>
      <c r="BB25" s="126" t="s">
        <v>54</v>
      </c>
      <c r="BC25" s="27"/>
      <c r="BD25" s="4"/>
      <c r="BE25" s="4"/>
      <c r="BF25" s="4"/>
      <c r="BG25" s="123" t="s">
        <v>57</v>
      </c>
      <c r="BH25" s="26"/>
      <c r="BI25" s="21"/>
      <c r="BJ25" s="124"/>
      <c r="BK25" s="124" t="s">
        <v>58</v>
      </c>
      <c r="BL25" s="124" t="s">
        <v>34</v>
      </c>
      <c r="BM25" s="124" t="s">
        <v>35</v>
      </c>
      <c r="BN25" s="124" t="s">
        <v>36</v>
      </c>
      <c r="BO25" s="125" t="s">
        <v>37</v>
      </c>
      <c r="BP25" s="21"/>
      <c r="BQ25" s="125" t="s">
        <v>38</v>
      </c>
      <c r="BR25" s="21"/>
      <c r="BS25" s="125" t="s">
        <v>39</v>
      </c>
      <c r="BT25" s="21"/>
      <c r="BU25" s="126" t="s">
        <v>54</v>
      </c>
      <c r="BV25" s="27"/>
      <c r="BW25" s="4"/>
      <c r="BX25" s="4"/>
      <c r="BY25" s="4"/>
      <c r="BZ25" s="106"/>
      <c r="CA25" s="85"/>
      <c r="CB25" s="85"/>
      <c r="CC25" s="63"/>
      <c r="CD25" s="63"/>
      <c r="CE25" s="162"/>
      <c r="CF25" s="162"/>
      <c r="CG25" s="162"/>
      <c r="CH25" s="162"/>
      <c r="CI25" s="112"/>
      <c r="CJ25" s="112"/>
      <c r="CK25" s="4"/>
      <c r="CL25" s="4"/>
      <c r="CM25" s="4"/>
      <c r="CN25" s="163"/>
      <c r="CO25" s="163"/>
      <c r="CP25" s="4"/>
      <c r="CQ25" s="4"/>
      <c r="CR25" s="4"/>
      <c r="CS25" s="4"/>
      <c r="CT25" s="4"/>
      <c r="CU25" s="4"/>
      <c r="CV25" s="61"/>
      <c r="CX25" s="63"/>
      <c r="CY25" s="63"/>
      <c r="CZ25" s="112"/>
      <c r="DA25" s="112"/>
      <c r="DB25" s="112"/>
      <c r="DC25" s="112"/>
      <c r="DD25" s="112"/>
      <c r="DE25" s="112"/>
    </row>
    <row r="26" ht="20.25" customHeight="1">
      <c r="A26" s="4"/>
      <c r="B26" s="61"/>
      <c r="E26" s="129"/>
      <c r="F26" s="129"/>
      <c r="G26" s="129"/>
      <c r="H26" s="129"/>
      <c r="I26" s="129"/>
      <c r="J26" s="129"/>
      <c r="L26" s="129"/>
      <c r="N26" s="129"/>
      <c r="P26" s="130"/>
      <c r="R26" s="4"/>
      <c r="S26" s="4"/>
      <c r="T26" s="4"/>
      <c r="U26" s="64"/>
      <c r="V26" s="72"/>
      <c r="W26" s="65"/>
      <c r="X26" s="131"/>
      <c r="Y26" s="131"/>
      <c r="Z26" s="131"/>
      <c r="AA26" s="131"/>
      <c r="AB26" s="131"/>
      <c r="AC26" s="132"/>
      <c r="AD26" s="65"/>
      <c r="AE26" s="132"/>
      <c r="AF26" s="65"/>
      <c r="AG26" s="132"/>
      <c r="AH26" s="65"/>
      <c r="AI26" s="133">
        <f>SUM(X26:AH27)</f>
        <v>0</v>
      </c>
      <c r="AJ26" s="73"/>
      <c r="AK26" s="4"/>
      <c r="AL26" s="4"/>
      <c r="AM26" s="4"/>
      <c r="AN26" s="64"/>
      <c r="AO26" s="72"/>
      <c r="AP26" s="65"/>
      <c r="AQ26" s="131"/>
      <c r="AR26" s="131"/>
      <c r="AS26" s="131"/>
      <c r="AT26" s="131"/>
      <c r="AU26" s="131"/>
      <c r="AV26" s="132"/>
      <c r="AW26" s="65"/>
      <c r="AX26" s="132"/>
      <c r="AY26" s="65"/>
      <c r="AZ26" s="132"/>
      <c r="BA26" s="65"/>
      <c r="BB26" s="133">
        <f>SUM(AQ26:BA27)</f>
        <v>0</v>
      </c>
      <c r="BC26" s="73"/>
      <c r="BD26" s="4"/>
      <c r="BE26" s="4"/>
      <c r="BF26" s="4"/>
      <c r="BG26" s="134"/>
      <c r="BH26" s="72"/>
      <c r="BI26" s="65"/>
      <c r="BJ26" s="135"/>
      <c r="BK26" s="131"/>
      <c r="BL26" s="131"/>
      <c r="BM26" s="131"/>
      <c r="BN26" s="131"/>
      <c r="BO26" s="132"/>
      <c r="BP26" s="65"/>
      <c r="BQ26" s="132"/>
      <c r="BR26" s="65"/>
      <c r="BS26" s="132"/>
      <c r="BT26" s="65"/>
      <c r="BU26" s="133">
        <f>SUM(BJ26:BT27)</f>
        <v>0</v>
      </c>
      <c r="BV26" s="73"/>
      <c r="BW26" s="4"/>
      <c r="BX26" s="4"/>
      <c r="BY26" s="4"/>
      <c r="BZ26" s="4"/>
      <c r="CA26" s="164" t="s">
        <v>59</v>
      </c>
      <c r="CB26" s="165"/>
      <c r="CC26" s="166"/>
      <c r="CD26" s="167"/>
      <c r="CE26" s="168"/>
      <c r="CF26" s="169">
        <f>W15</f>
        <v>0</v>
      </c>
      <c r="CG26" s="97"/>
      <c r="CH26" s="170" t="s">
        <v>20</v>
      </c>
      <c r="CI26" s="170"/>
      <c r="CJ26" s="170"/>
      <c r="CK26" s="112"/>
      <c r="CL26" s="112"/>
      <c r="CM26" s="112"/>
      <c r="CN26" s="4"/>
      <c r="CO26" s="110"/>
      <c r="CP26" s="4"/>
      <c r="CQ26" s="4"/>
      <c r="CR26" s="4"/>
      <c r="CS26" s="4"/>
      <c r="CT26" s="4"/>
      <c r="CU26" s="4"/>
      <c r="CV26" s="136"/>
      <c r="CX26" s="63"/>
      <c r="CY26" s="63"/>
      <c r="CZ26" s="117"/>
      <c r="DD26" s="116"/>
      <c r="DE26" s="116"/>
    </row>
    <row r="27" ht="25.5" customHeight="1">
      <c r="A27" s="4"/>
      <c r="R27" s="4"/>
      <c r="S27" s="4"/>
      <c r="T27" s="4"/>
      <c r="U27" s="137"/>
      <c r="W27" s="138"/>
      <c r="X27" s="139"/>
      <c r="Y27" s="139"/>
      <c r="Z27" s="139"/>
      <c r="AA27" s="139"/>
      <c r="AB27" s="139"/>
      <c r="AC27" s="140"/>
      <c r="AD27" s="141"/>
      <c r="AE27" s="140"/>
      <c r="AF27" s="141"/>
      <c r="AG27" s="140"/>
      <c r="AH27" s="141"/>
      <c r="AI27" s="140"/>
      <c r="AJ27" s="142"/>
      <c r="AK27" s="4"/>
      <c r="AL27" s="4"/>
      <c r="AM27" s="4"/>
      <c r="AN27" s="137"/>
      <c r="AP27" s="138"/>
      <c r="AQ27" s="139"/>
      <c r="AR27" s="139"/>
      <c r="AS27" s="139"/>
      <c r="AT27" s="139"/>
      <c r="AU27" s="139"/>
      <c r="AV27" s="140"/>
      <c r="AW27" s="141"/>
      <c r="AX27" s="140"/>
      <c r="AY27" s="141"/>
      <c r="AZ27" s="140"/>
      <c r="BA27" s="141"/>
      <c r="BB27" s="140"/>
      <c r="BC27" s="142"/>
      <c r="BD27" s="4"/>
      <c r="BE27" s="4"/>
      <c r="BF27" s="4"/>
      <c r="BG27" s="137"/>
      <c r="BI27" s="138"/>
      <c r="BJ27" s="139"/>
      <c r="BK27" s="139"/>
      <c r="BL27" s="139"/>
      <c r="BM27" s="139"/>
      <c r="BN27" s="139"/>
      <c r="BO27" s="140"/>
      <c r="BP27" s="141"/>
      <c r="BQ27" s="140"/>
      <c r="BR27" s="141"/>
      <c r="BS27" s="140"/>
      <c r="BT27" s="141"/>
      <c r="BU27" s="140"/>
      <c r="BV27" s="142"/>
      <c r="BW27" s="4"/>
      <c r="BX27" s="4"/>
      <c r="BY27" s="4"/>
      <c r="BZ27" s="143"/>
      <c r="CA27" s="106"/>
      <c r="CB27" s="106"/>
      <c r="CC27" s="106"/>
      <c r="CD27" s="61"/>
      <c r="CE27" s="171"/>
      <c r="CF27" s="171"/>
      <c r="CG27" s="171"/>
      <c r="CH27" s="171"/>
      <c r="CI27" s="4"/>
      <c r="CJ27" s="4"/>
      <c r="CK27" s="116"/>
      <c r="CL27" s="116"/>
      <c r="CM27" s="116"/>
      <c r="CN27" s="4"/>
      <c r="CO27" s="110"/>
      <c r="CP27" s="4"/>
      <c r="CQ27" s="4"/>
      <c r="CR27" s="4"/>
      <c r="CS27" s="4"/>
      <c r="CT27" s="4"/>
      <c r="CU27" s="4"/>
      <c r="CV27" s="85"/>
      <c r="CW27" s="85"/>
      <c r="CX27" s="63"/>
      <c r="CY27" s="63"/>
      <c r="CZ27" s="112"/>
      <c r="DA27" s="112"/>
      <c r="DB27" s="112"/>
      <c r="DC27" s="112"/>
      <c r="DD27" s="112"/>
      <c r="DE27" s="112"/>
    </row>
    <row r="28" ht="17.25" customHeight="1">
      <c r="A28" s="4"/>
      <c r="E28" s="144"/>
      <c r="F28" s="144"/>
      <c r="G28" s="144"/>
      <c r="H28" s="144"/>
      <c r="I28" s="144"/>
      <c r="J28" s="144"/>
      <c r="L28" s="144"/>
      <c r="N28" s="144"/>
      <c r="P28" s="61"/>
      <c r="R28" s="4"/>
      <c r="S28" s="4"/>
      <c r="T28" s="4"/>
      <c r="U28" s="137"/>
      <c r="W28" s="138"/>
      <c r="X28" s="145">
        <v>2700.0</v>
      </c>
      <c r="Y28" s="145">
        <v>2700.0</v>
      </c>
      <c r="Z28" s="145">
        <v>2700.0</v>
      </c>
      <c r="AA28" s="145">
        <v>2700.0</v>
      </c>
      <c r="AB28" s="145">
        <v>2700.0</v>
      </c>
      <c r="AC28" s="146">
        <v>2700.0</v>
      </c>
      <c r="AD28" s="47"/>
      <c r="AE28" s="146">
        <v>2700.0</v>
      </c>
      <c r="AF28" s="47"/>
      <c r="AG28" s="146">
        <v>2750.0</v>
      </c>
      <c r="AH28" s="47"/>
      <c r="AI28" s="147" t="s">
        <v>49</v>
      </c>
      <c r="AJ28" s="48"/>
      <c r="AK28" s="4"/>
      <c r="AL28" s="4"/>
      <c r="AM28" s="4"/>
      <c r="AN28" s="137"/>
      <c r="AP28" s="138"/>
      <c r="AQ28" s="145">
        <v>3360.0</v>
      </c>
      <c r="AR28" s="145">
        <v>3360.0</v>
      </c>
      <c r="AS28" s="145">
        <v>3360.0</v>
      </c>
      <c r="AT28" s="145">
        <v>3360.0</v>
      </c>
      <c r="AU28" s="145">
        <v>3360.0</v>
      </c>
      <c r="AV28" s="146">
        <v>3360.0</v>
      </c>
      <c r="AW28" s="47"/>
      <c r="AX28" s="146">
        <v>3360.0</v>
      </c>
      <c r="AY28" s="47"/>
      <c r="AZ28" s="146">
        <v>3460.0</v>
      </c>
      <c r="BA28" s="47"/>
      <c r="BB28" s="147" t="s">
        <v>49</v>
      </c>
      <c r="BC28" s="48"/>
      <c r="BD28" s="4"/>
      <c r="BE28" s="4"/>
      <c r="BF28" s="4"/>
      <c r="BG28" s="137"/>
      <c r="BI28" s="138"/>
      <c r="BJ28" s="145"/>
      <c r="BK28" s="145">
        <v>4350.0</v>
      </c>
      <c r="BL28" s="145">
        <v>4350.0</v>
      </c>
      <c r="BM28" s="145">
        <v>4350.0</v>
      </c>
      <c r="BN28" s="145">
        <v>4350.0</v>
      </c>
      <c r="BO28" s="146">
        <v>4350.0</v>
      </c>
      <c r="BP28" s="47"/>
      <c r="BQ28" s="146">
        <v>4350.0</v>
      </c>
      <c r="BR28" s="47"/>
      <c r="BS28" s="146">
        <v>4700.0</v>
      </c>
      <c r="BT28" s="47"/>
      <c r="BU28" s="147" t="s">
        <v>49</v>
      </c>
      <c r="BV28" s="48"/>
      <c r="BW28" s="4"/>
      <c r="BX28" s="4"/>
      <c r="BY28" s="4"/>
      <c r="BZ28" s="85"/>
      <c r="CA28" s="61"/>
      <c r="CB28" s="61"/>
      <c r="CC28" s="63"/>
      <c r="CD28" s="63"/>
      <c r="CE28" s="162"/>
      <c r="CF28" s="162"/>
      <c r="CG28" s="162"/>
      <c r="CH28" s="162"/>
      <c r="CI28" s="112"/>
      <c r="CJ28" s="112"/>
      <c r="CK28" s="172"/>
      <c r="CL28" s="172"/>
      <c r="CM28" s="172"/>
      <c r="CN28" s="4"/>
      <c r="CO28" s="4"/>
      <c r="CP28" s="4"/>
      <c r="CQ28" s="4"/>
      <c r="CR28" s="4"/>
      <c r="CS28" s="4"/>
      <c r="CT28" s="4"/>
      <c r="CU28" s="4"/>
      <c r="CV28" s="61"/>
      <c r="CX28" s="63"/>
      <c r="CY28" s="63"/>
      <c r="CZ28" s="117"/>
      <c r="DD28" s="116"/>
      <c r="DE28" s="116"/>
    </row>
    <row r="29" ht="17.25" customHeight="1">
      <c r="A29" s="4"/>
      <c r="E29" s="144"/>
      <c r="F29" s="144"/>
      <c r="G29" s="144"/>
      <c r="H29" s="144"/>
      <c r="I29" s="144"/>
      <c r="J29" s="144"/>
      <c r="L29" s="144"/>
      <c r="N29" s="144"/>
      <c r="P29" s="148"/>
      <c r="R29" s="4"/>
      <c r="S29" s="4"/>
      <c r="T29" s="4"/>
      <c r="U29" s="77"/>
      <c r="V29" s="83"/>
      <c r="W29" s="78"/>
      <c r="X29" s="149">
        <f t="shared" ref="X29:AC29" si="6">X26*X28</f>
        <v>0</v>
      </c>
      <c r="Y29" s="149">
        <f t="shared" si="6"/>
        <v>0</v>
      </c>
      <c r="Z29" s="149">
        <f t="shared" si="6"/>
        <v>0</v>
      </c>
      <c r="AA29" s="149">
        <f t="shared" si="6"/>
        <v>0</v>
      </c>
      <c r="AB29" s="149">
        <f t="shared" si="6"/>
        <v>0</v>
      </c>
      <c r="AC29" s="150">
        <f t="shared" si="6"/>
        <v>0</v>
      </c>
      <c r="AD29" s="151"/>
      <c r="AE29" s="150">
        <f>AE26*AE28</f>
        <v>0</v>
      </c>
      <c r="AF29" s="151"/>
      <c r="AG29" s="150">
        <f>AG26*AG28</f>
        <v>0</v>
      </c>
      <c r="AH29" s="151"/>
      <c r="AI29" s="152">
        <f>SUM(X29:AH29)</f>
        <v>0</v>
      </c>
      <c r="AJ29" s="56"/>
      <c r="AK29" s="4"/>
      <c r="AL29" s="4"/>
      <c r="AM29" s="4"/>
      <c r="AN29" s="77"/>
      <c r="AO29" s="83"/>
      <c r="AP29" s="78"/>
      <c r="AQ29" s="149">
        <f t="shared" ref="AQ29:AV29" si="7">AQ26*AQ28</f>
        <v>0</v>
      </c>
      <c r="AR29" s="149">
        <f t="shared" si="7"/>
        <v>0</v>
      </c>
      <c r="AS29" s="149">
        <f t="shared" si="7"/>
        <v>0</v>
      </c>
      <c r="AT29" s="149">
        <f t="shared" si="7"/>
        <v>0</v>
      </c>
      <c r="AU29" s="149">
        <f t="shared" si="7"/>
        <v>0</v>
      </c>
      <c r="AV29" s="150">
        <f t="shared" si="7"/>
        <v>0</v>
      </c>
      <c r="AW29" s="151"/>
      <c r="AX29" s="150">
        <f>AX26*AX28</f>
        <v>0</v>
      </c>
      <c r="AY29" s="151"/>
      <c r="AZ29" s="150">
        <f>AZ26*AZ28</f>
        <v>0</v>
      </c>
      <c r="BA29" s="151"/>
      <c r="BB29" s="152">
        <f>SUM(AQ29:BA29)</f>
        <v>0</v>
      </c>
      <c r="BC29" s="56"/>
      <c r="BD29" s="4"/>
      <c r="BE29" s="4"/>
      <c r="BF29" s="4"/>
      <c r="BG29" s="77"/>
      <c r="BH29" s="83"/>
      <c r="BI29" s="78"/>
      <c r="BJ29" s="149"/>
      <c r="BK29" s="149">
        <f t="shared" ref="BK29:BO29" si="8">BK26*BK28</f>
        <v>0</v>
      </c>
      <c r="BL29" s="149">
        <f t="shared" si="8"/>
        <v>0</v>
      </c>
      <c r="BM29" s="149">
        <f t="shared" si="8"/>
        <v>0</v>
      </c>
      <c r="BN29" s="149">
        <f t="shared" si="8"/>
        <v>0</v>
      </c>
      <c r="BO29" s="150">
        <f t="shared" si="8"/>
        <v>0</v>
      </c>
      <c r="BP29" s="151"/>
      <c r="BQ29" s="150">
        <f>BQ26*BQ28</f>
        <v>0</v>
      </c>
      <c r="BR29" s="151"/>
      <c r="BS29" s="150">
        <f>BS26*BS28</f>
        <v>0</v>
      </c>
      <c r="BT29" s="151"/>
      <c r="BU29" s="152">
        <f>SUM(BJ29:BT29)</f>
        <v>0</v>
      </c>
      <c r="BV29" s="56"/>
      <c r="BW29" s="4"/>
      <c r="BX29" s="4"/>
      <c r="BY29" s="4"/>
      <c r="BZ29" s="4"/>
      <c r="CA29" s="153" t="s">
        <v>60</v>
      </c>
      <c r="CB29" s="154"/>
      <c r="CC29" s="155"/>
      <c r="CD29" s="156"/>
      <c r="CE29" s="157"/>
      <c r="CF29" s="160">
        <f>AY15</f>
        <v>0</v>
      </c>
      <c r="CG29" s="159"/>
      <c r="CH29" s="160"/>
      <c r="CI29" s="161"/>
      <c r="CJ29" s="161"/>
      <c r="CK29" s="116"/>
      <c r="CL29" s="116"/>
      <c r="CM29" s="116"/>
      <c r="CN29" s="4"/>
      <c r="CO29" s="110"/>
      <c r="CP29" s="4"/>
      <c r="CQ29" s="4"/>
      <c r="CR29" s="4"/>
      <c r="CS29" s="4"/>
      <c r="CT29" s="4"/>
      <c r="CU29" s="4"/>
      <c r="CV29" s="163"/>
      <c r="CW29" s="163"/>
      <c r="CX29" s="163"/>
      <c r="CY29" s="61"/>
      <c r="CZ29" s="61"/>
      <c r="DA29" s="61"/>
      <c r="DB29" s="61"/>
      <c r="DC29" s="61"/>
      <c r="DD29" s="4"/>
      <c r="DE29" s="4"/>
    </row>
    <row r="30" ht="17.25" customHeight="1">
      <c r="A30" s="4"/>
      <c r="B30" s="122"/>
      <c r="E30" s="61"/>
      <c r="F30" s="61"/>
      <c r="G30" s="61"/>
      <c r="H30" s="61"/>
      <c r="I30" s="61"/>
      <c r="J30" s="61"/>
      <c r="L30" s="61"/>
      <c r="N30" s="61"/>
      <c r="P30" s="122"/>
      <c r="R30" s="4"/>
      <c r="S30" s="4"/>
      <c r="T30" s="4"/>
      <c r="U30" s="173" t="s">
        <v>61</v>
      </c>
      <c r="V30" s="26"/>
      <c r="W30" s="21"/>
      <c r="X30" s="124" t="s">
        <v>62</v>
      </c>
      <c r="Y30" s="124" t="s">
        <v>63</v>
      </c>
      <c r="Z30" s="124" t="s">
        <v>34</v>
      </c>
      <c r="AA30" s="124" t="s">
        <v>35</v>
      </c>
      <c r="AB30" s="124" t="s">
        <v>36</v>
      </c>
      <c r="AC30" s="125" t="s">
        <v>37</v>
      </c>
      <c r="AD30" s="21"/>
      <c r="AE30" s="125" t="s">
        <v>38</v>
      </c>
      <c r="AF30" s="21"/>
      <c r="AG30" s="125" t="s">
        <v>39</v>
      </c>
      <c r="AH30" s="21"/>
      <c r="AI30" s="126" t="s">
        <v>64</v>
      </c>
      <c r="AJ30" s="27"/>
      <c r="AK30" s="4"/>
      <c r="AL30" s="4"/>
      <c r="AM30" s="4"/>
      <c r="AN30" s="123" t="s">
        <v>65</v>
      </c>
      <c r="AO30" s="26"/>
      <c r="AP30" s="21"/>
      <c r="AQ30" s="124" t="s">
        <v>66</v>
      </c>
      <c r="AR30" s="124" t="s">
        <v>43</v>
      </c>
      <c r="AS30" s="124" t="s">
        <v>34</v>
      </c>
      <c r="AT30" s="124" t="s">
        <v>35</v>
      </c>
      <c r="AU30" s="124" t="s">
        <v>36</v>
      </c>
      <c r="AV30" s="125" t="s">
        <v>44</v>
      </c>
      <c r="AW30" s="21"/>
      <c r="AX30" s="125" t="s">
        <v>45</v>
      </c>
      <c r="AY30" s="21"/>
      <c r="AZ30" s="125" t="s">
        <v>46</v>
      </c>
      <c r="BA30" s="21"/>
      <c r="BB30" s="126" t="s">
        <v>67</v>
      </c>
      <c r="BC30" s="27"/>
      <c r="BD30" s="4"/>
      <c r="BE30" s="4"/>
      <c r="BF30" s="4"/>
      <c r="BG30" s="123" t="s">
        <v>68</v>
      </c>
      <c r="BH30" s="26"/>
      <c r="BI30" s="21"/>
      <c r="BJ30" s="124"/>
      <c r="BK30" s="124" t="s">
        <v>69</v>
      </c>
      <c r="BL30" s="124" t="s">
        <v>34</v>
      </c>
      <c r="BM30" s="124" t="s">
        <v>35</v>
      </c>
      <c r="BN30" s="124" t="s">
        <v>36</v>
      </c>
      <c r="BO30" s="125" t="s">
        <v>37</v>
      </c>
      <c r="BP30" s="21"/>
      <c r="BQ30" s="125" t="s">
        <v>38</v>
      </c>
      <c r="BR30" s="21"/>
      <c r="BS30" s="125" t="s">
        <v>39</v>
      </c>
      <c r="BT30" s="21"/>
      <c r="BU30" s="126" t="s">
        <v>64</v>
      </c>
      <c r="BV30" s="27"/>
      <c r="BW30" s="4"/>
      <c r="BX30" s="4"/>
      <c r="BY30" s="4"/>
      <c r="BZ30" s="163"/>
      <c r="CA30" s="85"/>
      <c r="CB30" s="85"/>
      <c r="CC30" s="63"/>
      <c r="CD30" s="63"/>
      <c r="CE30" s="162"/>
      <c r="CF30" s="162"/>
      <c r="CG30" s="162"/>
      <c r="CH30" s="162"/>
      <c r="CI30" s="112"/>
      <c r="CJ30" s="112"/>
      <c r="CK30" s="4"/>
      <c r="CL30" s="4"/>
      <c r="CM30" s="4"/>
      <c r="CN30" s="163"/>
      <c r="CO30" s="163"/>
      <c r="CP30" s="4"/>
      <c r="CQ30" s="4"/>
      <c r="CR30" s="4"/>
      <c r="CS30" s="4"/>
      <c r="CT30" s="4"/>
      <c r="CU30" s="4"/>
      <c r="CV30" s="4"/>
      <c r="CW30" s="4"/>
      <c r="CX30" s="29"/>
      <c r="CY30" s="29"/>
      <c r="CZ30" s="112"/>
      <c r="DA30" s="112"/>
      <c r="DB30" s="112"/>
      <c r="DC30" s="112"/>
      <c r="DD30" s="112"/>
      <c r="DE30" s="112"/>
    </row>
    <row r="31" ht="20.25" customHeight="1">
      <c r="A31" s="4"/>
      <c r="B31" s="61"/>
      <c r="E31" s="129"/>
      <c r="F31" s="129"/>
      <c r="G31" s="129"/>
      <c r="H31" s="129"/>
      <c r="I31" s="129"/>
      <c r="J31" s="129"/>
      <c r="L31" s="129"/>
      <c r="N31" s="129"/>
      <c r="P31" s="130"/>
      <c r="R31" s="4"/>
      <c r="S31" s="4"/>
      <c r="T31" s="4"/>
      <c r="U31" s="64"/>
      <c r="V31" s="72"/>
      <c r="W31" s="65"/>
      <c r="X31" s="131"/>
      <c r="Y31" s="131"/>
      <c r="Z31" s="131"/>
      <c r="AA31" s="131"/>
      <c r="AB31" s="131"/>
      <c r="AC31" s="132"/>
      <c r="AD31" s="65"/>
      <c r="AE31" s="132"/>
      <c r="AF31" s="65"/>
      <c r="AG31" s="132"/>
      <c r="AH31" s="65"/>
      <c r="AI31" s="133">
        <f>SUM(X31:AH32)</f>
        <v>0</v>
      </c>
      <c r="AJ31" s="73"/>
      <c r="AK31" s="4"/>
      <c r="AL31" s="4"/>
      <c r="AM31" s="4"/>
      <c r="AN31" s="64"/>
      <c r="AO31" s="72"/>
      <c r="AP31" s="65"/>
      <c r="AQ31" s="131"/>
      <c r="AR31" s="131"/>
      <c r="AS31" s="131"/>
      <c r="AT31" s="131"/>
      <c r="AU31" s="131"/>
      <c r="AV31" s="132"/>
      <c r="AW31" s="65"/>
      <c r="AX31" s="132"/>
      <c r="AY31" s="65"/>
      <c r="AZ31" s="132"/>
      <c r="BA31" s="65"/>
      <c r="BB31" s="133">
        <f>SUM(AQ31:BA32)</f>
        <v>0</v>
      </c>
      <c r="BC31" s="73"/>
      <c r="BD31" s="4"/>
      <c r="BE31" s="4"/>
      <c r="BF31" s="4"/>
      <c r="BG31" s="134"/>
      <c r="BH31" s="72"/>
      <c r="BI31" s="65"/>
      <c r="BJ31" s="135"/>
      <c r="BK31" s="131"/>
      <c r="BL31" s="131"/>
      <c r="BM31" s="131"/>
      <c r="BN31" s="131"/>
      <c r="BO31" s="132"/>
      <c r="BP31" s="65"/>
      <c r="BQ31" s="132"/>
      <c r="BR31" s="65"/>
      <c r="BS31" s="132"/>
      <c r="BT31" s="65"/>
      <c r="BU31" s="133">
        <f>SUM(BJ31:BT32)</f>
        <v>0</v>
      </c>
      <c r="BV31" s="73"/>
      <c r="BW31" s="4"/>
      <c r="BX31" s="4"/>
      <c r="BY31" s="4"/>
      <c r="BZ31" s="4"/>
      <c r="CA31" s="164" t="s">
        <v>59</v>
      </c>
      <c r="CB31" s="165"/>
      <c r="CC31" s="166"/>
      <c r="CD31" s="167"/>
      <c r="CE31" s="168"/>
      <c r="CF31" s="169">
        <f>AP15</f>
        <v>0</v>
      </c>
      <c r="CG31" s="97"/>
      <c r="CH31" s="170" t="s">
        <v>20</v>
      </c>
      <c r="CI31" s="170"/>
      <c r="CJ31" s="170"/>
      <c r="CK31" s="112"/>
      <c r="CL31" s="112"/>
      <c r="CM31" s="112"/>
      <c r="CN31" s="4"/>
      <c r="CO31" s="110"/>
      <c r="CP31" s="4"/>
      <c r="CQ31" s="4"/>
      <c r="CR31" s="4"/>
      <c r="CS31" s="4"/>
      <c r="CT31" s="4"/>
      <c r="CU31" s="4"/>
      <c r="CV31" s="136"/>
      <c r="CX31" s="63"/>
      <c r="CY31" s="63"/>
      <c r="CZ31" s="117"/>
      <c r="DD31" s="116"/>
      <c r="DE31" s="116"/>
    </row>
    <row r="32" ht="25.5" customHeight="1">
      <c r="A32" s="4"/>
      <c r="R32" s="4"/>
      <c r="S32" s="4"/>
      <c r="T32" s="4"/>
      <c r="U32" s="137"/>
      <c r="W32" s="138"/>
      <c r="X32" s="139"/>
      <c r="Y32" s="139"/>
      <c r="Z32" s="139"/>
      <c r="AA32" s="139"/>
      <c r="AB32" s="139"/>
      <c r="AC32" s="140"/>
      <c r="AD32" s="141"/>
      <c r="AE32" s="140"/>
      <c r="AF32" s="141"/>
      <c r="AG32" s="140"/>
      <c r="AH32" s="141"/>
      <c r="AI32" s="140"/>
      <c r="AJ32" s="142"/>
      <c r="AK32" s="4"/>
      <c r="AL32" s="4"/>
      <c r="AM32" s="4"/>
      <c r="AN32" s="137"/>
      <c r="AP32" s="138"/>
      <c r="AQ32" s="139"/>
      <c r="AR32" s="139"/>
      <c r="AS32" s="139"/>
      <c r="AT32" s="139"/>
      <c r="AU32" s="139"/>
      <c r="AV32" s="140"/>
      <c r="AW32" s="141"/>
      <c r="AX32" s="140"/>
      <c r="AY32" s="141"/>
      <c r="AZ32" s="140"/>
      <c r="BA32" s="141"/>
      <c r="BB32" s="140"/>
      <c r="BC32" s="142"/>
      <c r="BD32" s="4"/>
      <c r="BE32" s="4"/>
      <c r="BF32" s="4"/>
      <c r="BG32" s="137"/>
      <c r="BI32" s="138"/>
      <c r="BJ32" s="139"/>
      <c r="BK32" s="139"/>
      <c r="BL32" s="139"/>
      <c r="BM32" s="139"/>
      <c r="BN32" s="139"/>
      <c r="BO32" s="140"/>
      <c r="BP32" s="141"/>
      <c r="BQ32" s="140"/>
      <c r="BR32" s="141"/>
      <c r="BS32" s="140"/>
      <c r="BT32" s="141"/>
      <c r="BU32" s="140"/>
      <c r="BV32" s="142"/>
      <c r="BW32" s="4"/>
      <c r="BX32" s="4"/>
      <c r="BY32" s="4"/>
      <c r="BZ32" s="143"/>
      <c r="CA32" s="163"/>
      <c r="CB32" s="163"/>
      <c r="CC32" s="163"/>
      <c r="CD32" s="61"/>
      <c r="CE32" s="171"/>
      <c r="CF32" s="171"/>
      <c r="CG32" s="171"/>
      <c r="CH32" s="171"/>
      <c r="CI32" s="4"/>
      <c r="CJ32" s="4"/>
      <c r="CK32" s="116"/>
      <c r="CL32" s="116"/>
      <c r="CM32" s="116"/>
      <c r="CN32" s="4"/>
      <c r="CO32" s="110"/>
      <c r="CP32" s="4"/>
      <c r="CQ32" s="4"/>
      <c r="CR32" s="4"/>
      <c r="CS32" s="4"/>
      <c r="CT32" s="4"/>
      <c r="CU32" s="4"/>
      <c r="CV32" s="85"/>
      <c r="CW32" s="85"/>
      <c r="CX32" s="63"/>
      <c r="CY32" s="63"/>
      <c r="CZ32" s="112"/>
      <c r="DA32" s="112"/>
      <c r="DB32" s="112"/>
      <c r="DC32" s="112"/>
      <c r="DD32" s="112"/>
      <c r="DE32" s="112"/>
    </row>
    <row r="33" ht="17.25" customHeight="1">
      <c r="A33" s="4"/>
      <c r="E33" s="144"/>
      <c r="F33" s="144"/>
      <c r="G33" s="144"/>
      <c r="H33" s="144"/>
      <c r="I33" s="144"/>
      <c r="J33" s="144"/>
      <c r="L33" s="144"/>
      <c r="N33" s="144"/>
      <c r="P33" s="61"/>
      <c r="R33" s="4"/>
      <c r="S33" s="4"/>
      <c r="T33" s="4"/>
      <c r="U33" s="137"/>
      <c r="W33" s="138"/>
      <c r="X33" s="145">
        <v>2700.0</v>
      </c>
      <c r="Y33" s="145">
        <v>2700.0</v>
      </c>
      <c r="Z33" s="145">
        <v>2700.0</v>
      </c>
      <c r="AA33" s="145">
        <v>2700.0</v>
      </c>
      <c r="AB33" s="145">
        <v>2700.0</v>
      </c>
      <c r="AC33" s="146">
        <v>2700.0</v>
      </c>
      <c r="AD33" s="47"/>
      <c r="AE33" s="146">
        <v>2700.0</v>
      </c>
      <c r="AF33" s="47"/>
      <c r="AG33" s="146">
        <v>2750.0</v>
      </c>
      <c r="AH33" s="47"/>
      <c r="AI33" s="147" t="s">
        <v>49</v>
      </c>
      <c r="AJ33" s="48"/>
      <c r="AK33" s="4"/>
      <c r="AL33" s="4"/>
      <c r="AM33" s="4"/>
      <c r="AN33" s="137"/>
      <c r="AP33" s="138"/>
      <c r="AQ33" s="145">
        <v>3360.0</v>
      </c>
      <c r="AR33" s="145">
        <v>3360.0</v>
      </c>
      <c r="AS33" s="145">
        <v>3360.0</v>
      </c>
      <c r="AT33" s="145">
        <v>3360.0</v>
      </c>
      <c r="AU33" s="145">
        <v>3360.0</v>
      </c>
      <c r="AV33" s="146">
        <v>3360.0</v>
      </c>
      <c r="AW33" s="47"/>
      <c r="AX33" s="146">
        <v>3360.0</v>
      </c>
      <c r="AY33" s="47"/>
      <c r="AZ33" s="146">
        <v>3460.0</v>
      </c>
      <c r="BA33" s="47"/>
      <c r="BB33" s="147" t="s">
        <v>49</v>
      </c>
      <c r="BC33" s="48"/>
      <c r="BD33" s="4"/>
      <c r="BE33" s="4"/>
      <c r="BF33" s="4"/>
      <c r="BG33" s="137"/>
      <c r="BI33" s="138"/>
      <c r="BJ33" s="145"/>
      <c r="BK33" s="145">
        <v>4350.0</v>
      </c>
      <c r="BL33" s="145">
        <v>4350.0</v>
      </c>
      <c r="BM33" s="145">
        <v>4350.0</v>
      </c>
      <c r="BN33" s="145">
        <v>4350.0</v>
      </c>
      <c r="BO33" s="146">
        <v>4350.0</v>
      </c>
      <c r="BP33" s="47"/>
      <c r="BQ33" s="146">
        <v>4350.0</v>
      </c>
      <c r="BR33" s="47"/>
      <c r="BS33" s="146">
        <v>4700.0</v>
      </c>
      <c r="BT33" s="47"/>
      <c r="BU33" s="147" t="s">
        <v>49</v>
      </c>
      <c r="BV33" s="48"/>
      <c r="BW33" s="4"/>
      <c r="BX33" s="4"/>
      <c r="BY33" s="4"/>
      <c r="BZ33" s="85"/>
      <c r="CA33" s="4"/>
      <c r="CB33" s="4"/>
      <c r="CC33" s="29"/>
      <c r="CD33" s="29"/>
      <c r="CE33" s="162"/>
      <c r="CF33" s="162"/>
      <c r="CG33" s="162"/>
      <c r="CH33" s="162"/>
      <c r="CI33" s="112"/>
      <c r="CJ33" s="112"/>
      <c r="CK33" s="172"/>
      <c r="CL33" s="172"/>
      <c r="CM33" s="172"/>
      <c r="CN33" s="4"/>
      <c r="CO33" s="4"/>
      <c r="CP33" s="4"/>
      <c r="CQ33" s="4"/>
      <c r="CR33" s="4"/>
      <c r="CS33" s="4"/>
      <c r="CT33" s="4"/>
      <c r="CU33" s="4"/>
      <c r="CV33" s="61"/>
      <c r="CX33" s="63"/>
      <c r="CY33" s="63"/>
      <c r="CZ33" s="117"/>
      <c r="DD33" s="116"/>
      <c r="DE33" s="116"/>
    </row>
    <row r="34" ht="17.25" customHeight="1">
      <c r="A34" s="4"/>
      <c r="E34" s="144"/>
      <c r="F34" s="144"/>
      <c r="G34" s="144"/>
      <c r="H34" s="144"/>
      <c r="I34" s="144"/>
      <c r="J34" s="144"/>
      <c r="L34" s="144"/>
      <c r="N34" s="144"/>
      <c r="P34" s="148"/>
      <c r="R34" s="4"/>
      <c r="S34" s="4"/>
      <c r="T34" s="4"/>
      <c r="U34" s="77"/>
      <c r="V34" s="83"/>
      <c r="W34" s="78"/>
      <c r="X34" s="149">
        <f t="shared" ref="X34:AC34" si="9">X31*X33</f>
        <v>0</v>
      </c>
      <c r="Y34" s="149">
        <f t="shared" si="9"/>
        <v>0</v>
      </c>
      <c r="Z34" s="149">
        <f t="shared" si="9"/>
        <v>0</v>
      </c>
      <c r="AA34" s="149">
        <f t="shared" si="9"/>
        <v>0</v>
      </c>
      <c r="AB34" s="149">
        <f t="shared" si="9"/>
        <v>0</v>
      </c>
      <c r="AC34" s="150">
        <f t="shared" si="9"/>
        <v>0</v>
      </c>
      <c r="AD34" s="151"/>
      <c r="AE34" s="150">
        <f>AE31*AE33</f>
        <v>0</v>
      </c>
      <c r="AF34" s="151"/>
      <c r="AG34" s="150">
        <f>AG31*AG33</f>
        <v>0</v>
      </c>
      <c r="AH34" s="151"/>
      <c r="AI34" s="152">
        <f>SUM(X34:AH34)</f>
        <v>0</v>
      </c>
      <c r="AJ34" s="56"/>
      <c r="AK34" s="4"/>
      <c r="AL34" s="4"/>
      <c r="AM34" s="4"/>
      <c r="AN34" s="77"/>
      <c r="AO34" s="83"/>
      <c r="AP34" s="78"/>
      <c r="AQ34" s="149">
        <f t="shared" ref="AQ34:AV34" si="10">AQ31*AQ33</f>
        <v>0</v>
      </c>
      <c r="AR34" s="149">
        <f t="shared" si="10"/>
        <v>0</v>
      </c>
      <c r="AS34" s="149">
        <f t="shared" si="10"/>
        <v>0</v>
      </c>
      <c r="AT34" s="149">
        <f t="shared" si="10"/>
        <v>0</v>
      </c>
      <c r="AU34" s="149">
        <f t="shared" si="10"/>
        <v>0</v>
      </c>
      <c r="AV34" s="150">
        <f t="shared" si="10"/>
        <v>0</v>
      </c>
      <c r="AW34" s="151"/>
      <c r="AX34" s="150">
        <f>AX31*AX33</f>
        <v>0</v>
      </c>
      <c r="AY34" s="151"/>
      <c r="AZ34" s="150">
        <f>AZ31*AZ33</f>
        <v>0</v>
      </c>
      <c r="BA34" s="151"/>
      <c r="BB34" s="152">
        <f>SUM(AQ34:BA34)</f>
        <v>0</v>
      </c>
      <c r="BC34" s="56"/>
      <c r="BD34" s="4"/>
      <c r="BE34" s="4"/>
      <c r="BF34" s="4"/>
      <c r="BG34" s="77"/>
      <c r="BH34" s="83"/>
      <c r="BI34" s="78"/>
      <c r="BJ34" s="149"/>
      <c r="BK34" s="149">
        <f t="shared" ref="BK34:BO34" si="11">BK31*BK33</f>
        <v>0</v>
      </c>
      <c r="BL34" s="149">
        <f t="shared" si="11"/>
        <v>0</v>
      </c>
      <c r="BM34" s="149">
        <f t="shared" si="11"/>
        <v>0</v>
      </c>
      <c r="BN34" s="149">
        <f t="shared" si="11"/>
        <v>0</v>
      </c>
      <c r="BO34" s="150">
        <f t="shared" si="11"/>
        <v>0</v>
      </c>
      <c r="BP34" s="151"/>
      <c r="BQ34" s="150">
        <f>BQ31*BQ33</f>
        <v>0</v>
      </c>
      <c r="BR34" s="151"/>
      <c r="BS34" s="150">
        <f>BS31*BS33</f>
        <v>0</v>
      </c>
      <c r="BT34" s="151"/>
      <c r="BU34" s="152">
        <f>SUM(BJ34:BT34)</f>
        <v>0</v>
      </c>
      <c r="BV34" s="56"/>
      <c r="BW34" s="4"/>
      <c r="BX34" s="4"/>
      <c r="BY34" s="4"/>
      <c r="BZ34" s="4"/>
      <c r="CA34" s="153" t="s">
        <v>70</v>
      </c>
      <c r="CB34" s="154"/>
      <c r="CC34" s="155"/>
      <c r="CD34" s="156"/>
      <c r="CE34" s="157"/>
      <c r="CF34" s="160">
        <f>BR15</f>
        <v>0</v>
      </c>
      <c r="CG34" s="159"/>
      <c r="CH34" s="160"/>
      <c r="CI34" s="161"/>
      <c r="CJ34" s="161"/>
      <c r="CK34" s="172"/>
      <c r="CL34" s="172"/>
      <c r="CM34" s="172"/>
      <c r="CN34" s="174"/>
      <c r="CO34" s="174"/>
      <c r="CP34" s="4"/>
      <c r="CQ34" s="4"/>
      <c r="CR34" s="4"/>
      <c r="CS34" s="4"/>
      <c r="CT34" s="4"/>
      <c r="CU34" s="4"/>
      <c r="CV34" s="4"/>
      <c r="CW34" s="4"/>
      <c r="CX34" s="29"/>
      <c r="CY34" s="63"/>
      <c r="CZ34" s="116"/>
      <c r="DA34" s="116"/>
      <c r="DB34" s="116"/>
      <c r="DC34" s="116"/>
      <c r="DD34" s="116"/>
      <c r="DE34" s="116"/>
    </row>
    <row r="35" ht="17.25" customHeight="1">
      <c r="A35" s="4"/>
      <c r="B35" s="122"/>
      <c r="E35" s="61"/>
      <c r="F35" s="61"/>
      <c r="G35" s="61"/>
      <c r="H35" s="61"/>
      <c r="I35" s="61"/>
      <c r="J35" s="61"/>
      <c r="L35" s="61"/>
      <c r="N35" s="61"/>
      <c r="P35" s="122"/>
      <c r="R35" s="4"/>
      <c r="S35" s="4"/>
      <c r="T35" s="4"/>
      <c r="U35" s="173" t="s">
        <v>71</v>
      </c>
      <c r="V35" s="26"/>
      <c r="W35" s="21"/>
      <c r="X35" s="124" t="s">
        <v>72</v>
      </c>
      <c r="Y35" s="124" t="s">
        <v>73</v>
      </c>
      <c r="Z35" s="124" t="s">
        <v>34</v>
      </c>
      <c r="AA35" s="124" t="s">
        <v>35</v>
      </c>
      <c r="AB35" s="124" t="s">
        <v>36</v>
      </c>
      <c r="AC35" s="125" t="s">
        <v>37</v>
      </c>
      <c r="AD35" s="21"/>
      <c r="AE35" s="125" t="s">
        <v>38</v>
      </c>
      <c r="AF35" s="21"/>
      <c r="AG35" s="125" t="s">
        <v>39</v>
      </c>
      <c r="AH35" s="21"/>
      <c r="AI35" s="126" t="s">
        <v>67</v>
      </c>
      <c r="AJ35" s="27"/>
      <c r="AK35" s="4"/>
      <c r="AL35" s="4"/>
      <c r="AM35" s="4"/>
      <c r="AN35" s="123" t="s">
        <v>74</v>
      </c>
      <c r="AO35" s="26"/>
      <c r="AP35" s="21"/>
      <c r="AQ35" s="124" t="s">
        <v>75</v>
      </c>
      <c r="AR35" s="124" t="s">
        <v>43</v>
      </c>
      <c r="AS35" s="124" t="s">
        <v>34</v>
      </c>
      <c r="AT35" s="124" t="s">
        <v>35</v>
      </c>
      <c r="AU35" s="124" t="s">
        <v>36</v>
      </c>
      <c r="AV35" s="125" t="s">
        <v>44</v>
      </c>
      <c r="AW35" s="21"/>
      <c r="AX35" s="125" t="s">
        <v>45</v>
      </c>
      <c r="AY35" s="21"/>
      <c r="AZ35" s="125" t="s">
        <v>46</v>
      </c>
      <c r="BA35" s="21"/>
      <c r="BB35" s="126" t="s">
        <v>76</v>
      </c>
      <c r="BC35" s="27"/>
      <c r="BD35" s="4"/>
      <c r="BE35" s="4"/>
      <c r="BF35" s="4"/>
      <c r="BG35" s="123" t="s">
        <v>77</v>
      </c>
      <c r="BH35" s="26"/>
      <c r="BI35" s="21"/>
      <c r="BJ35" s="124"/>
      <c r="BK35" s="124" t="s">
        <v>78</v>
      </c>
      <c r="BL35" s="124" t="s">
        <v>34</v>
      </c>
      <c r="BM35" s="124" t="s">
        <v>35</v>
      </c>
      <c r="BN35" s="124" t="s">
        <v>36</v>
      </c>
      <c r="BO35" s="125" t="s">
        <v>37</v>
      </c>
      <c r="BP35" s="21"/>
      <c r="BQ35" s="125" t="s">
        <v>38</v>
      </c>
      <c r="BR35" s="21"/>
      <c r="BS35" s="125" t="s">
        <v>39</v>
      </c>
      <c r="BT35" s="21"/>
      <c r="BU35" s="126" t="s">
        <v>76</v>
      </c>
      <c r="BV35" s="27"/>
      <c r="BW35" s="4"/>
      <c r="BX35" s="4"/>
      <c r="BY35" s="4"/>
      <c r="BZ35" s="4"/>
      <c r="CA35" s="85"/>
      <c r="CB35" s="85"/>
      <c r="CC35" s="63"/>
      <c r="CD35" s="63"/>
      <c r="CE35" s="162"/>
      <c r="CF35" s="162"/>
      <c r="CG35" s="162"/>
      <c r="CH35" s="162"/>
      <c r="CI35" s="112"/>
      <c r="CJ35" s="112"/>
      <c r="CK35" s="116"/>
      <c r="CL35" s="116"/>
      <c r="CM35" s="116"/>
      <c r="CN35" s="4"/>
      <c r="CO35" s="110"/>
      <c r="CP35" s="4"/>
      <c r="CQ35" s="4"/>
      <c r="CR35" s="4"/>
      <c r="CS35" s="4"/>
      <c r="CT35" s="4"/>
      <c r="CU35" s="4"/>
      <c r="CV35" s="4"/>
      <c r="CW35" s="4"/>
      <c r="CX35" s="4"/>
      <c r="CY35" s="172"/>
      <c r="CZ35" s="175"/>
      <c r="DA35" s="175"/>
      <c r="DB35" s="175"/>
      <c r="DC35" s="175"/>
      <c r="DD35" s="175"/>
      <c r="DE35" s="175"/>
    </row>
    <row r="36" ht="20.25" customHeight="1">
      <c r="A36" s="4"/>
      <c r="B36" s="61"/>
      <c r="E36" s="129"/>
      <c r="F36" s="129"/>
      <c r="G36" s="129"/>
      <c r="H36" s="129"/>
      <c r="I36" s="129"/>
      <c r="J36" s="129"/>
      <c r="L36" s="129"/>
      <c r="N36" s="129"/>
      <c r="P36" s="130"/>
      <c r="R36" s="4"/>
      <c r="S36" s="4"/>
      <c r="T36" s="4"/>
      <c r="U36" s="64"/>
      <c r="V36" s="72"/>
      <c r="W36" s="65"/>
      <c r="X36" s="131"/>
      <c r="Y36" s="131"/>
      <c r="Z36" s="131"/>
      <c r="AA36" s="131"/>
      <c r="AB36" s="131"/>
      <c r="AC36" s="132"/>
      <c r="AD36" s="65"/>
      <c r="AE36" s="132"/>
      <c r="AF36" s="65"/>
      <c r="AG36" s="132"/>
      <c r="AH36" s="65"/>
      <c r="AI36" s="133">
        <f>SUM(X36:AH37)</f>
        <v>0</v>
      </c>
      <c r="AJ36" s="73"/>
      <c r="AK36" s="4"/>
      <c r="AL36" s="4"/>
      <c r="AM36" s="4"/>
      <c r="AN36" s="64"/>
      <c r="AO36" s="72"/>
      <c r="AP36" s="65"/>
      <c r="AQ36" s="131"/>
      <c r="AR36" s="131"/>
      <c r="AS36" s="131"/>
      <c r="AT36" s="131"/>
      <c r="AU36" s="131"/>
      <c r="AV36" s="132"/>
      <c r="AW36" s="65"/>
      <c r="AX36" s="132"/>
      <c r="AY36" s="65"/>
      <c r="AZ36" s="132"/>
      <c r="BA36" s="65"/>
      <c r="BB36" s="133">
        <f>SUM(AQ36:BA37)</f>
        <v>0</v>
      </c>
      <c r="BC36" s="73"/>
      <c r="BD36" s="4"/>
      <c r="BE36" s="4"/>
      <c r="BF36" s="4"/>
      <c r="BG36" s="64"/>
      <c r="BH36" s="72"/>
      <c r="BI36" s="65"/>
      <c r="BJ36" s="135"/>
      <c r="BK36" s="131"/>
      <c r="BL36" s="131"/>
      <c r="BM36" s="131"/>
      <c r="BN36" s="131"/>
      <c r="BO36" s="132"/>
      <c r="BP36" s="65"/>
      <c r="BQ36" s="132"/>
      <c r="BR36" s="65"/>
      <c r="BS36" s="132"/>
      <c r="BT36" s="65"/>
      <c r="BU36" s="133">
        <f>SUM(BJ36:BT37)</f>
        <v>0</v>
      </c>
      <c r="BV36" s="73"/>
      <c r="BW36" s="4"/>
      <c r="BX36" s="4"/>
      <c r="BY36" s="4"/>
      <c r="BZ36" s="4"/>
      <c r="CA36" s="164" t="s">
        <v>59</v>
      </c>
      <c r="CB36" s="165"/>
      <c r="CC36" s="166"/>
      <c r="CD36" s="167"/>
      <c r="CE36" s="168"/>
      <c r="CF36" s="169">
        <f>BI15</f>
        <v>0</v>
      </c>
      <c r="CG36" s="97"/>
      <c r="CH36" s="170" t="s">
        <v>20</v>
      </c>
      <c r="CI36" s="170"/>
      <c r="CJ36" s="170"/>
      <c r="CK36" s="175"/>
      <c r="CL36" s="175"/>
      <c r="CM36" s="175"/>
      <c r="CN36" s="176"/>
      <c r="CO36" s="176"/>
      <c r="CP36" s="4"/>
      <c r="CQ36" s="4"/>
      <c r="CR36" s="4"/>
      <c r="CS36" s="4"/>
      <c r="CT36" s="4"/>
      <c r="CU36" s="4"/>
      <c r="CV36" s="136"/>
      <c r="CX36" s="29"/>
      <c r="CY36" s="63"/>
      <c r="CZ36" s="116"/>
      <c r="DA36" s="116"/>
      <c r="DB36" s="116"/>
      <c r="DC36" s="116"/>
      <c r="DD36" s="116"/>
      <c r="DE36" s="116"/>
    </row>
    <row r="37" ht="25.5" customHeight="1">
      <c r="A37" s="4"/>
      <c r="R37" s="4"/>
      <c r="S37" s="4"/>
      <c r="T37" s="4"/>
      <c r="U37" s="137"/>
      <c r="W37" s="138"/>
      <c r="X37" s="139"/>
      <c r="Y37" s="139"/>
      <c r="Z37" s="139"/>
      <c r="AA37" s="139"/>
      <c r="AB37" s="139"/>
      <c r="AC37" s="140"/>
      <c r="AD37" s="141"/>
      <c r="AE37" s="140"/>
      <c r="AF37" s="141"/>
      <c r="AG37" s="140"/>
      <c r="AH37" s="141"/>
      <c r="AI37" s="140"/>
      <c r="AJ37" s="142"/>
      <c r="AK37" s="4"/>
      <c r="AL37" s="4"/>
      <c r="AM37" s="4"/>
      <c r="AN37" s="137"/>
      <c r="AP37" s="138"/>
      <c r="AQ37" s="139"/>
      <c r="AR37" s="139"/>
      <c r="AS37" s="139"/>
      <c r="AT37" s="139"/>
      <c r="AU37" s="139"/>
      <c r="AV37" s="140"/>
      <c r="AW37" s="141"/>
      <c r="AX37" s="140"/>
      <c r="AY37" s="141"/>
      <c r="AZ37" s="140"/>
      <c r="BA37" s="141"/>
      <c r="BB37" s="140"/>
      <c r="BC37" s="142"/>
      <c r="BD37" s="4"/>
      <c r="BE37" s="4"/>
      <c r="BF37" s="4"/>
      <c r="BG37" s="137"/>
      <c r="BI37" s="138"/>
      <c r="BJ37" s="139"/>
      <c r="BK37" s="139"/>
      <c r="BL37" s="139"/>
      <c r="BM37" s="139"/>
      <c r="BN37" s="139"/>
      <c r="BO37" s="140"/>
      <c r="BP37" s="141"/>
      <c r="BQ37" s="140"/>
      <c r="BR37" s="141"/>
      <c r="BS37" s="140"/>
      <c r="BT37" s="141"/>
      <c r="BU37" s="140"/>
      <c r="BV37" s="142"/>
      <c r="BW37" s="4"/>
      <c r="BX37" s="4"/>
      <c r="BY37" s="4"/>
      <c r="BZ37" s="143"/>
      <c r="CA37" s="4"/>
      <c r="CB37" s="4"/>
      <c r="CC37" s="29"/>
      <c r="CD37" s="63"/>
      <c r="CE37" s="177"/>
      <c r="CF37" s="177"/>
      <c r="CG37" s="177"/>
      <c r="CH37" s="177"/>
      <c r="CI37" s="116"/>
      <c r="CJ37" s="116"/>
      <c r="CK37" s="175"/>
      <c r="CL37" s="175"/>
      <c r="CM37" s="175"/>
      <c r="CN37" s="176"/>
      <c r="CO37" s="176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</row>
    <row r="38" ht="17.25" customHeight="1">
      <c r="A38" s="4"/>
      <c r="E38" s="144"/>
      <c r="F38" s="144"/>
      <c r="G38" s="144"/>
      <c r="H38" s="144"/>
      <c r="I38" s="144"/>
      <c r="J38" s="144"/>
      <c r="L38" s="144"/>
      <c r="N38" s="144"/>
      <c r="P38" s="61"/>
      <c r="R38" s="4"/>
      <c r="S38" s="4"/>
      <c r="T38" s="4"/>
      <c r="U38" s="137"/>
      <c r="W38" s="138"/>
      <c r="X38" s="145">
        <v>2700.0</v>
      </c>
      <c r="Y38" s="145">
        <v>2700.0</v>
      </c>
      <c r="Z38" s="145">
        <v>2700.0</v>
      </c>
      <c r="AA38" s="145">
        <v>2700.0</v>
      </c>
      <c r="AB38" s="145">
        <v>2700.0</v>
      </c>
      <c r="AC38" s="146">
        <v>2700.0</v>
      </c>
      <c r="AD38" s="47"/>
      <c r="AE38" s="146">
        <v>2700.0</v>
      </c>
      <c r="AF38" s="47"/>
      <c r="AG38" s="146">
        <v>2750.0</v>
      </c>
      <c r="AH38" s="47"/>
      <c r="AI38" s="147" t="s">
        <v>49</v>
      </c>
      <c r="AJ38" s="48"/>
      <c r="AK38" s="4"/>
      <c r="AL38" s="4"/>
      <c r="AM38" s="4"/>
      <c r="AN38" s="137"/>
      <c r="AP38" s="138"/>
      <c r="AQ38" s="145">
        <v>3360.0</v>
      </c>
      <c r="AR38" s="145">
        <v>3360.0</v>
      </c>
      <c r="AS38" s="145">
        <v>3360.0</v>
      </c>
      <c r="AT38" s="145">
        <v>3360.0</v>
      </c>
      <c r="AU38" s="145">
        <v>3360.0</v>
      </c>
      <c r="AV38" s="146">
        <v>3360.0</v>
      </c>
      <c r="AW38" s="47"/>
      <c r="AX38" s="146">
        <v>3360.0</v>
      </c>
      <c r="AY38" s="47"/>
      <c r="AZ38" s="146">
        <v>3460.0</v>
      </c>
      <c r="BA38" s="47"/>
      <c r="BB38" s="147" t="s">
        <v>49</v>
      </c>
      <c r="BC38" s="48"/>
      <c r="BD38" s="4"/>
      <c r="BE38" s="4"/>
      <c r="BF38" s="4"/>
      <c r="BG38" s="137"/>
      <c r="BI38" s="138"/>
      <c r="BJ38" s="145"/>
      <c r="BK38" s="145">
        <v>4350.0</v>
      </c>
      <c r="BL38" s="145">
        <v>4350.0</v>
      </c>
      <c r="BM38" s="145">
        <v>4350.0</v>
      </c>
      <c r="BN38" s="145">
        <v>4350.0</v>
      </c>
      <c r="BO38" s="146">
        <v>4350.0</v>
      </c>
      <c r="BP38" s="47"/>
      <c r="BQ38" s="146">
        <v>4350.0</v>
      </c>
      <c r="BR38" s="47"/>
      <c r="BS38" s="146">
        <v>4700.0</v>
      </c>
      <c r="BT38" s="47"/>
      <c r="BU38" s="147" t="s">
        <v>49</v>
      </c>
      <c r="BV38" s="48"/>
      <c r="BW38" s="4"/>
      <c r="BX38" s="4"/>
      <c r="BY38" s="4"/>
      <c r="BZ38" s="4"/>
      <c r="CA38" s="4"/>
      <c r="CB38" s="4"/>
      <c r="CC38" s="4"/>
      <c r="CD38" s="172"/>
      <c r="CE38" s="178"/>
      <c r="CF38" s="178"/>
      <c r="CG38" s="178"/>
      <c r="CH38" s="178"/>
      <c r="CI38" s="175"/>
      <c r="CJ38" s="175"/>
      <c r="CK38" s="172"/>
      <c r="CL38" s="172"/>
      <c r="CM38" s="172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</row>
    <row r="39" ht="17.25" customHeight="1">
      <c r="A39" s="4"/>
      <c r="E39" s="144"/>
      <c r="F39" s="144"/>
      <c r="G39" s="144"/>
      <c r="H39" s="144"/>
      <c r="I39" s="144"/>
      <c r="J39" s="144"/>
      <c r="L39" s="144"/>
      <c r="N39" s="144"/>
      <c r="P39" s="148"/>
      <c r="R39" s="4"/>
      <c r="S39" s="4"/>
      <c r="T39" s="4"/>
      <c r="U39" s="77"/>
      <c r="V39" s="83"/>
      <c r="W39" s="78"/>
      <c r="X39" s="149">
        <f t="shared" ref="X39:AC39" si="12">X36*X38</f>
        <v>0</v>
      </c>
      <c r="Y39" s="149">
        <f t="shared" si="12"/>
        <v>0</v>
      </c>
      <c r="Z39" s="149">
        <f t="shared" si="12"/>
        <v>0</v>
      </c>
      <c r="AA39" s="149">
        <f t="shared" si="12"/>
        <v>0</v>
      </c>
      <c r="AB39" s="149">
        <f t="shared" si="12"/>
        <v>0</v>
      </c>
      <c r="AC39" s="150">
        <f t="shared" si="12"/>
        <v>0</v>
      </c>
      <c r="AD39" s="151"/>
      <c r="AE39" s="150">
        <f>AE36*AE38</f>
        <v>0</v>
      </c>
      <c r="AF39" s="151"/>
      <c r="AG39" s="150">
        <f>AG36*AG38</f>
        <v>0</v>
      </c>
      <c r="AH39" s="151"/>
      <c r="AI39" s="152">
        <f>SUM(X39:AH39)</f>
        <v>0</v>
      </c>
      <c r="AJ39" s="56"/>
      <c r="AK39" s="4"/>
      <c r="AL39" s="4"/>
      <c r="AM39" s="4"/>
      <c r="AN39" s="77"/>
      <c r="AO39" s="83"/>
      <c r="AP39" s="78"/>
      <c r="AQ39" s="149">
        <f t="shared" ref="AQ39:AV39" si="13">AQ36*AQ38</f>
        <v>0</v>
      </c>
      <c r="AR39" s="149">
        <f t="shared" si="13"/>
        <v>0</v>
      </c>
      <c r="AS39" s="149">
        <f t="shared" si="13"/>
        <v>0</v>
      </c>
      <c r="AT39" s="149">
        <f t="shared" si="13"/>
        <v>0</v>
      </c>
      <c r="AU39" s="149">
        <f t="shared" si="13"/>
        <v>0</v>
      </c>
      <c r="AV39" s="150">
        <f t="shared" si="13"/>
        <v>0</v>
      </c>
      <c r="AW39" s="151"/>
      <c r="AX39" s="150">
        <f>AX36*AX38</f>
        <v>0</v>
      </c>
      <c r="AY39" s="151"/>
      <c r="AZ39" s="150">
        <f>AZ36*AZ38</f>
        <v>0</v>
      </c>
      <c r="BA39" s="151"/>
      <c r="BB39" s="152">
        <f>SUM(AQ39:BA39)</f>
        <v>0</v>
      </c>
      <c r="BC39" s="56"/>
      <c r="BD39" s="4"/>
      <c r="BE39" s="4"/>
      <c r="BF39" s="4"/>
      <c r="BG39" s="77"/>
      <c r="BH39" s="83"/>
      <c r="BI39" s="78"/>
      <c r="BJ39" s="149"/>
      <c r="BK39" s="149">
        <f t="shared" ref="BK39:BO39" si="14">BK36*BK38</f>
        <v>0</v>
      </c>
      <c r="BL39" s="149">
        <f t="shared" si="14"/>
        <v>0</v>
      </c>
      <c r="BM39" s="149">
        <f t="shared" si="14"/>
        <v>0</v>
      </c>
      <c r="BN39" s="149">
        <f t="shared" si="14"/>
        <v>0</v>
      </c>
      <c r="BO39" s="150">
        <f t="shared" si="14"/>
        <v>0</v>
      </c>
      <c r="BP39" s="151"/>
      <c r="BQ39" s="150">
        <f>BQ36*BQ38</f>
        <v>0</v>
      </c>
      <c r="BR39" s="151"/>
      <c r="BS39" s="150">
        <f>BS36*BS38</f>
        <v>0</v>
      </c>
      <c r="BT39" s="151"/>
      <c r="BU39" s="152">
        <f>SUM(BJ39:BT39)</f>
        <v>0</v>
      </c>
      <c r="BV39" s="56"/>
      <c r="BW39" s="4"/>
      <c r="BX39" s="4"/>
      <c r="BY39" s="4"/>
      <c r="BZ39" s="4"/>
      <c r="CA39" s="179" t="s">
        <v>79</v>
      </c>
      <c r="CB39" s="180"/>
      <c r="CC39" s="181"/>
      <c r="CD39" s="167"/>
      <c r="CE39" s="168"/>
      <c r="CF39" s="182" t="str">
        <f>IF(CE12="☑","別途お見積もり","")</f>
        <v/>
      </c>
      <c r="CG39" s="97"/>
      <c r="CH39" s="170"/>
      <c r="CI39" s="170"/>
      <c r="CJ39" s="170"/>
      <c r="CK39" s="172"/>
      <c r="CL39" s="172"/>
      <c r="CM39" s="172"/>
      <c r="CN39" s="174"/>
      <c r="CO39" s="17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</row>
    <row r="40" ht="17.25" customHeight="1">
      <c r="A40" s="4"/>
      <c r="B40" s="122"/>
      <c r="E40" s="61"/>
      <c r="F40" s="61"/>
      <c r="G40" s="61"/>
      <c r="H40" s="61"/>
      <c r="I40" s="61"/>
      <c r="J40" s="61"/>
      <c r="L40" s="61"/>
      <c r="N40" s="61"/>
      <c r="P40" s="122"/>
      <c r="R40" s="4"/>
      <c r="S40" s="4"/>
      <c r="T40" s="4"/>
      <c r="U40" s="173" t="s">
        <v>80</v>
      </c>
      <c r="V40" s="26"/>
      <c r="W40" s="21"/>
      <c r="X40" s="124" t="s">
        <v>81</v>
      </c>
      <c r="Y40" s="124" t="s">
        <v>82</v>
      </c>
      <c r="Z40" s="124" t="s">
        <v>34</v>
      </c>
      <c r="AA40" s="124" t="s">
        <v>35</v>
      </c>
      <c r="AB40" s="124" t="s">
        <v>36</v>
      </c>
      <c r="AC40" s="125" t="s">
        <v>37</v>
      </c>
      <c r="AD40" s="21"/>
      <c r="AE40" s="125" t="s">
        <v>38</v>
      </c>
      <c r="AF40" s="21"/>
      <c r="AG40" s="125" t="s">
        <v>39</v>
      </c>
      <c r="AH40" s="21"/>
      <c r="AI40" s="126" t="s">
        <v>76</v>
      </c>
      <c r="AJ40" s="27"/>
      <c r="AK40" s="4"/>
      <c r="AL40" s="4"/>
      <c r="AM40" s="4"/>
      <c r="AN40" s="123" t="s">
        <v>83</v>
      </c>
      <c r="AO40" s="26"/>
      <c r="AP40" s="21"/>
      <c r="AQ40" s="124" t="s">
        <v>84</v>
      </c>
      <c r="AR40" s="124" t="s">
        <v>43</v>
      </c>
      <c r="AS40" s="124" t="s">
        <v>34</v>
      </c>
      <c r="AT40" s="124" t="s">
        <v>35</v>
      </c>
      <c r="AU40" s="124" t="s">
        <v>36</v>
      </c>
      <c r="AV40" s="125" t="s">
        <v>44</v>
      </c>
      <c r="AW40" s="21"/>
      <c r="AX40" s="125" t="s">
        <v>45</v>
      </c>
      <c r="AY40" s="21"/>
      <c r="AZ40" s="125" t="s">
        <v>46</v>
      </c>
      <c r="BA40" s="21"/>
      <c r="BB40" s="126" t="s">
        <v>85</v>
      </c>
      <c r="BC40" s="27"/>
      <c r="BD40" s="4"/>
      <c r="BE40" s="4"/>
      <c r="BF40" s="4"/>
      <c r="BG40" s="123" t="s">
        <v>86</v>
      </c>
      <c r="BH40" s="26"/>
      <c r="BI40" s="21"/>
      <c r="BJ40" s="124"/>
      <c r="BK40" s="124" t="s">
        <v>87</v>
      </c>
      <c r="BL40" s="124" t="s">
        <v>34</v>
      </c>
      <c r="BM40" s="124" t="s">
        <v>35</v>
      </c>
      <c r="BN40" s="124" t="s">
        <v>36</v>
      </c>
      <c r="BO40" s="125" t="s">
        <v>37</v>
      </c>
      <c r="BP40" s="21"/>
      <c r="BQ40" s="125" t="s">
        <v>38</v>
      </c>
      <c r="BR40" s="21"/>
      <c r="BS40" s="125" t="s">
        <v>39</v>
      </c>
      <c r="BT40" s="21"/>
      <c r="BU40" s="126" t="s">
        <v>85</v>
      </c>
      <c r="BV40" s="27"/>
      <c r="BW40" s="4"/>
      <c r="BX40" s="4"/>
      <c r="BY40" s="4"/>
      <c r="BZ40" s="163"/>
      <c r="CA40" s="4"/>
      <c r="CB40" s="4"/>
      <c r="CC40" s="172"/>
      <c r="CD40" s="183"/>
      <c r="CE40" s="183"/>
      <c r="CF40" s="183"/>
      <c r="CG40" s="183"/>
      <c r="CH40" s="172"/>
      <c r="CI40" s="172"/>
      <c r="CJ40" s="172"/>
      <c r="CK40" s="4"/>
      <c r="CL40" s="4"/>
      <c r="CM40" s="4"/>
      <c r="CN40" s="163"/>
      <c r="CO40" s="163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</row>
    <row r="41" ht="24.75" customHeight="1">
      <c r="A41" s="4"/>
      <c r="B41" s="61"/>
      <c r="E41" s="129"/>
      <c r="F41" s="129"/>
      <c r="G41" s="129"/>
      <c r="H41" s="129"/>
      <c r="I41" s="129"/>
      <c r="J41" s="129"/>
      <c r="L41" s="129"/>
      <c r="N41" s="129"/>
      <c r="P41" s="130"/>
      <c r="R41" s="4"/>
      <c r="S41" s="4"/>
      <c r="T41" s="4"/>
      <c r="U41" s="64"/>
      <c r="V41" s="72"/>
      <c r="W41" s="65"/>
      <c r="X41" s="131"/>
      <c r="Y41" s="131"/>
      <c r="Z41" s="131"/>
      <c r="AA41" s="131"/>
      <c r="AB41" s="131"/>
      <c r="AC41" s="132"/>
      <c r="AD41" s="65"/>
      <c r="AE41" s="132"/>
      <c r="AF41" s="65"/>
      <c r="AG41" s="132"/>
      <c r="AH41" s="65"/>
      <c r="AI41" s="133">
        <f>SUM(X41:AH42)</f>
        <v>0</v>
      </c>
      <c r="AJ41" s="73"/>
      <c r="AK41" s="4"/>
      <c r="AL41" s="4"/>
      <c r="AM41" s="4"/>
      <c r="AN41" s="64"/>
      <c r="AO41" s="72"/>
      <c r="AP41" s="65"/>
      <c r="AQ41" s="131"/>
      <c r="AR41" s="131"/>
      <c r="AS41" s="131"/>
      <c r="AT41" s="131"/>
      <c r="AU41" s="131"/>
      <c r="AV41" s="132"/>
      <c r="AW41" s="65"/>
      <c r="AX41" s="132"/>
      <c r="AY41" s="65"/>
      <c r="AZ41" s="132"/>
      <c r="BA41" s="65"/>
      <c r="BB41" s="133">
        <f>SUM(AQ41:BA42)</f>
        <v>0</v>
      </c>
      <c r="BC41" s="73"/>
      <c r="BD41" s="4"/>
      <c r="BE41" s="4"/>
      <c r="BF41" s="4"/>
      <c r="BG41" s="64"/>
      <c r="BH41" s="72"/>
      <c r="BI41" s="65"/>
      <c r="BJ41" s="135"/>
      <c r="BK41" s="131"/>
      <c r="BL41" s="131"/>
      <c r="BM41" s="131"/>
      <c r="BN41" s="131"/>
      <c r="BO41" s="132"/>
      <c r="BP41" s="65"/>
      <c r="BQ41" s="132"/>
      <c r="BR41" s="65"/>
      <c r="BS41" s="132"/>
      <c r="BT41" s="65"/>
      <c r="BU41" s="133">
        <f>SUM(BJ41:BT42)</f>
        <v>0</v>
      </c>
      <c r="BV41" s="73"/>
      <c r="BW41" s="4"/>
      <c r="BX41" s="4"/>
      <c r="BY41" s="4"/>
      <c r="BZ41" s="4"/>
      <c r="CA41" s="4"/>
      <c r="CB41" s="4"/>
      <c r="CC41" s="172"/>
      <c r="CD41" s="183"/>
      <c r="CE41" s="183"/>
      <c r="CF41" s="183"/>
      <c r="CG41" s="183"/>
      <c r="CH41" s="172"/>
      <c r="CI41" s="172"/>
      <c r="CJ41" s="172"/>
      <c r="CK41" s="175"/>
      <c r="CL41" s="175"/>
      <c r="CM41" s="175"/>
      <c r="CN41" s="176"/>
      <c r="CO41" s="176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</row>
    <row r="42" ht="24.75" customHeight="1">
      <c r="A42" s="4"/>
      <c r="R42" s="4"/>
      <c r="S42" s="4"/>
      <c r="T42" s="4"/>
      <c r="U42" s="137"/>
      <c r="W42" s="138"/>
      <c r="X42" s="139"/>
      <c r="Y42" s="139"/>
      <c r="Z42" s="139"/>
      <c r="AA42" s="139"/>
      <c r="AB42" s="139"/>
      <c r="AC42" s="140"/>
      <c r="AD42" s="141"/>
      <c r="AE42" s="140"/>
      <c r="AF42" s="141"/>
      <c r="AG42" s="140"/>
      <c r="AH42" s="141"/>
      <c r="AI42" s="140"/>
      <c r="AJ42" s="142"/>
      <c r="AK42" s="4"/>
      <c r="AL42" s="4"/>
      <c r="AM42" s="4"/>
      <c r="AN42" s="137"/>
      <c r="AP42" s="138"/>
      <c r="AQ42" s="139"/>
      <c r="AR42" s="139"/>
      <c r="AS42" s="139"/>
      <c r="AT42" s="139"/>
      <c r="AU42" s="139"/>
      <c r="AV42" s="140"/>
      <c r="AW42" s="141"/>
      <c r="AX42" s="140"/>
      <c r="AY42" s="141"/>
      <c r="AZ42" s="140"/>
      <c r="BA42" s="141"/>
      <c r="BB42" s="140"/>
      <c r="BC42" s="142"/>
      <c r="BD42" s="4"/>
      <c r="BE42" s="4"/>
      <c r="BF42" s="4"/>
      <c r="BG42" s="137"/>
      <c r="BI42" s="138"/>
      <c r="BJ42" s="139"/>
      <c r="BK42" s="139"/>
      <c r="BL42" s="139"/>
      <c r="BM42" s="139"/>
      <c r="BN42" s="139"/>
      <c r="BO42" s="140"/>
      <c r="BP42" s="141"/>
      <c r="BQ42" s="140"/>
      <c r="BR42" s="141"/>
      <c r="BS42" s="140"/>
      <c r="BT42" s="141"/>
      <c r="BU42" s="140"/>
      <c r="BV42" s="142"/>
      <c r="BW42" s="4"/>
      <c r="BX42" s="4"/>
      <c r="BY42" s="4"/>
      <c r="BZ42" s="4"/>
      <c r="CA42" s="184" t="s">
        <v>88</v>
      </c>
      <c r="CB42" s="180"/>
      <c r="CC42" s="181"/>
      <c r="CD42" s="185"/>
      <c r="CE42" s="186"/>
      <c r="CF42" s="187">
        <v>1100.0</v>
      </c>
      <c r="CG42" s="188"/>
      <c r="CH42" s="189" t="s">
        <v>20</v>
      </c>
      <c r="CI42" s="189"/>
      <c r="CJ42" s="189"/>
      <c r="CK42" s="175"/>
      <c r="CL42" s="175"/>
      <c r="CM42" s="175"/>
      <c r="CN42" s="176"/>
      <c r="CO42" s="176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</row>
    <row r="43" ht="21.0" customHeight="1">
      <c r="A43" s="4"/>
      <c r="E43" s="144"/>
      <c r="F43" s="144"/>
      <c r="G43" s="144"/>
      <c r="H43" s="144"/>
      <c r="I43" s="144"/>
      <c r="J43" s="144"/>
      <c r="L43" s="144"/>
      <c r="N43" s="144"/>
      <c r="P43" s="61"/>
      <c r="R43" s="4"/>
      <c r="S43" s="4"/>
      <c r="T43" s="4"/>
      <c r="U43" s="137"/>
      <c r="W43" s="138"/>
      <c r="X43" s="145">
        <v>2700.0</v>
      </c>
      <c r="Y43" s="145">
        <v>2700.0</v>
      </c>
      <c r="Z43" s="145">
        <v>2700.0</v>
      </c>
      <c r="AA43" s="145">
        <v>2700.0</v>
      </c>
      <c r="AB43" s="145">
        <v>2700.0</v>
      </c>
      <c r="AC43" s="146">
        <v>2700.0</v>
      </c>
      <c r="AD43" s="47"/>
      <c r="AE43" s="146">
        <v>2700.0</v>
      </c>
      <c r="AF43" s="47"/>
      <c r="AG43" s="146">
        <v>2750.0</v>
      </c>
      <c r="AH43" s="47"/>
      <c r="AI43" s="147" t="s">
        <v>49</v>
      </c>
      <c r="AJ43" s="48"/>
      <c r="AK43" s="4"/>
      <c r="AL43" s="4"/>
      <c r="AM43" s="4"/>
      <c r="AN43" s="137"/>
      <c r="AP43" s="138"/>
      <c r="AQ43" s="145">
        <v>3360.0</v>
      </c>
      <c r="AR43" s="145">
        <v>3360.0</v>
      </c>
      <c r="AS43" s="145">
        <v>3360.0</v>
      </c>
      <c r="AT43" s="145">
        <v>3360.0</v>
      </c>
      <c r="AU43" s="145">
        <v>3360.0</v>
      </c>
      <c r="AV43" s="146">
        <v>3360.0</v>
      </c>
      <c r="AW43" s="47"/>
      <c r="AX43" s="146">
        <v>3360.0</v>
      </c>
      <c r="AY43" s="47"/>
      <c r="AZ43" s="146">
        <v>3460.0</v>
      </c>
      <c r="BA43" s="47"/>
      <c r="BB43" s="147" t="s">
        <v>49</v>
      </c>
      <c r="BC43" s="48"/>
      <c r="BD43" s="4"/>
      <c r="BE43" s="4"/>
      <c r="BF43" s="4"/>
      <c r="BG43" s="137"/>
      <c r="BI43" s="138"/>
      <c r="BJ43" s="145"/>
      <c r="BK43" s="145">
        <v>4350.0</v>
      </c>
      <c r="BL43" s="145">
        <v>4350.0</v>
      </c>
      <c r="BM43" s="145">
        <v>4350.0</v>
      </c>
      <c r="BN43" s="145">
        <v>4350.0</v>
      </c>
      <c r="BO43" s="146">
        <v>4350.0</v>
      </c>
      <c r="BP43" s="47"/>
      <c r="BQ43" s="146">
        <v>4350.0</v>
      </c>
      <c r="BR43" s="47"/>
      <c r="BS43" s="146">
        <v>4700.0</v>
      </c>
      <c r="BT43" s="47"/>
      <c r="BU43" s="147" t="s">
        <v>49</v>
      </c>
      <c r="BV43" s="48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172"/>
      <c r="CL43" s="172"/>
      <c r="CM43" s="172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</row>
    <row r="44" ht="21.0" customHeight="1">
      <c r="A44" s="4"/>
      <c r="E44" s="144"/>
      <c r="F44" s="144"/>
      <c r="G44" s="144"/>
      <c r="H44" s="144"/>
      <c r="I44" s="144"/>
      <c r="J44" s="144"/>
      <c r="L44" s="144"/>
      <c r="N44" s="144"/>
      <c r="P44" s="148"/>
      <c r="R44" s="4"/>
      <c r="S44" s="4"/>
      <c r="T44" s="4"/>
      <c r="U44" s="77"/>
      <c r="V44" s="83"/>
      <c r="W44" s="78"/>
      <c r="X44" s="149">
        <f t="shared" ref="X44:AC44" si="15">X41*X43</f>
        <v>0</v>
      </c>
      <c r="Y44" s="149">
        <f t="shared" si="15"/>
        <v>0</v>
      </c>
      <c r="Z44" s="149">
        <f t="shared" si="15"/>
        <v>0</v>
      </c>
      <c r="AA44" s="149">
        <f t="shared" si="15"/>
        <v>0</v>
      </c>
      <c r="AB44" s="149">
        <f t="shared" si="15"/>
        <v>0</v>
      </c>
      <c r="AC44" s="150">
        <f t="shared" si="15"/>
        <v>0</v>
      </c>
      <c r="AD44" s="151"/>
      <c r="AE44" s="150">
        <f>AE41*AE43</f>
        <v>0</v>
      </c>
      <c r="AF44" s="151"/>
      <c r="AG44" s="150">
        <f>AG41*AG43</f>
        <v>0</v>
      </c>
      <c r="AH44" s="151"/>
      <c r="AI44" s="152">
        <f>SUM(X44:AH44)</f>
        <v>0</v>
      </c>
      <c r="AJ44" s="56"/>
      <c r="AK44" s="4"/>
      <c r="AL44" s="4"/>
      <c r="AM44" s="4"/>
      <c r="AN44" s="77"/>
      <c r="AO44" s="83"/>
      <c r="AP44" s="78"/>
      <c r="AQ44" s="149">
        <f t="shared" ref="AQ44:AV44" si="16">AQ41*AQ43</f>
        <v>0</v>
      </c>
      <c r="AR44" s="149">
        <f t="shared" si="16"/>
        <v>0</v>
      </c>
      <c r="AS44" s="149">
        <f t="shared" si="16"/>
        <v>0</v>
      </c>
      <c r="AT44" s="149">
        <f t="shared" si="16"/>
        <v>0</v>
      </c>
      <c r="AU44" s="149">
        <f t="shared" si="16"/>
        <v>0</v>
      </c>
      <c r="AV44" s="150">
        <f t="shared" si="16"/>
        <v>0</v>
      </c>
      <c r="AW44" s="151"/>
      <c r="AX44" s="150">
        <f>AX41*AX43</f>
        <v>0</v>
      </c>
      <c r="AY44" s="151"/>
      <c r="AZ44" s="150">
        <f>AZ41*AZ43</f>
        <v>0</v>
      </c>
      <c r="BA44" s="151"/>
      <c r="BB44" s="152">
        <f>SUM(AQ44:BA44)</f>
        <v>0</v>
      </c>
      <c r="BC44" s="56"/>
      <c r="BD44" s="4"/>
      <c r="BE44" s="4"/>
      <c r="BF44" s="4"/>
      <c r="BG44" s="77"/>
      <c r="BH44" s="83"/>
      <c r="BI44" s="78"/>
      <c r="BJ44" s="149"/>
      <c r="BK44" s="149">
        <f t="shared" ref="BK44:BO44" si="17">BK41*BK43</f>
        <v>0</v>
      </c>
      <c r="BL44" s="149">
        <f t="shared" si="17"/>
        <v>0</v>
      </c>
      <c r="BM44" s="149">
        <f t="shared" si="17"/>
        <v>0</v>
      </c>
      <c r="BN44" s="149">
        <f t="shared" si="17"/>
        <v>0</v>
      </c>
      <c r="BO44" s="150">
        <f t="shared" si="17"/>
        <v>0</v>
      </c>
      <c r="BP44" s="151"/>
      <c r="BQ44" s="150">
        <f>BQ41*BQ43</f>
        <v>0</v>
      </c>
      <c r="BR44" s="151"/>
      <c r="BS44" s="150">
        <f>BS41*BS43</f>
        <v>0</v>
      </c>
      <c r="BT44" s="151"/>
      <c r="BU44" s="152">
        <f>SUM(BJ44:BT44)</f>
        <v>0</v>
      </c>
      <c r="BV44" s="56"/>
      <c r="BW44" s="4"/>
      <c r="BX44" s="4"/>
      <c r="BY44" s="4"/>
      <c r="BZ44" s="190" t="s">
        <v>89</v>
      </c>
      <c r="CA44" s="72"/>
      <c r="CB44" s="65"/>
      <c r="CC44" s="191" t="s">
        <v>90</v>
      </c>
      <c r="CD44" s="72"/>
      <c r="CE44" s="72"/>
      <c r="CF44" s="65"/>
      <c r="CG44" s="192" t="s">
        <v>91</v>
      </c>
      <c r="CH44" s="65"/>
      <c r="CI44" s="193"/>
      <c r="CJ44" s="193"/>
      <c r="CK44" s="193"/>
      <c r="CL44" s="193"/>
      <c r="CM44" s="194" t="s">
        <v>92</v>
      </c>
      <c r="CN44" s="72"/>
      <c r="CO44" s="73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</row>
    <row r="45" ht="18.75" customHeight="1">
      <c r="A45" s="4"/>
      <c r="B45" s="61"/>
      <c r="C45" s="61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/>
      <c r="P45" s="4"/>
      <c r="Q45" s="106"/>
      <c r="R45" s="4"/>
      <c r="S45" s="4"/>
      <c r="T45" s="4"/>
      <c r="U45" s="173" t="s">
        <v>93</v>
      </c>
      <c r="V45" s="26"/>
      <c r="W45" s="21"/>
      <c r="X45" s="124" t="s">
        <v>94</v>
      </c>
      <c r="Y45" s="124" t="s">
        <v>95</v>
      </c>
      <c r="Z45" s="124" t="s">
        <v>34</v>
      </c>
      <c r="AA45" s="124" t="s">
        <v>35</v>
      </c>
      <c r="AB45" s="124" t="s">
        <v>36</v>
      </c>
      <c r="AC45" s="125" t="s">
        <v>37</v>
      </c>
      <c r="AD45" s="21"/>
      <c r="AE45" s="125" t="s">
        <v>38</v>
      </c>
      <c r="AF45" s="21"/>
      <c r="AG45" s="125" t="s">
        <v>39</v>
      </c>
      <c r="AH45" s="21"/>
      <c r="AI45" s="126" t="s">
        <v>85</v>
      </c>
      <c r="AJ45" s="27"/>
      <c r="AK45" s="4"/>
      <c r="AL45" s="4"/>
      <c r="AM45" s="4"/>
      <c r="AN45" s="173"/>
      <c r="AO45" s="26"/>
      <c r="AP45" s="21"/>
      <c r="AQ45" s="124"/>
      <c r="AR45" s="124"/>
      <c r="AS45" s="124"/>
      <c r="AT45" s="124"/>
      <c r="AU45" s="124"/>
      <c r="AV45" s="125"/>
      <c r="AW45" s="21"/>
      <c r="AX45" s="125"/>
      <c r="AY45" s="21"/>
      <c r="AZ45" s="125"/>
      <c r="BA45" s="21"/>
      <c r="BB45" s="126"/>
      <c r="BC45" s="27"/>
      <c r="BD45" s="4"/>
      <c r="BE45" s="4"/>
      <c r="BF45" s="4"/>
      <c r="BG45" s="173"/>
      <c r="BH45" s="26"/>
      <c r="BI45" s="21"/>
      <c r="BJ45" s="124"/>
      <c r="BK45" s="124"/>
      <c r="BL45" s="124"/>
      <c r="BM45" s="124"/>
      <c r="BN45" s="124"/>
      <c r="BO45" s="125"/>
      <c r="BP45" s="21"/>
      <c r="BQ45" s="125"/>
      <c r="BR45" s="21"/>
      <c r="BS45" s="125"/>
      <c r="BT45" s="21"/>
      <c r="BU45" s="126"/>
      <c r="BV45" s="27"/>
      <c r="BW45" s="4"/>
      <c r="BX45" s="4"/>
      <c r="BY45" s="4"/>
      <c r="BZ45" s="197"/>
      <c r="CA45" s="159"/>
      <c r="CB45" s="141"/>
      <c r="CC45" s="140"/>
      <c r="CD45" s="159"/>
      <c r="CE45" s="159"/>
      <c r="CF45" s="141"/>
      <c r="CG45" s="198"/>
      <c r="CH45" s="138"/>
      <c r="CI45" s="195"/>
      <c r="CJ45" s="195"/>
      <c r="CK45" s="195"/>
      <c r="CL45" s="195"/>
      <c r="CO45" s="199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</row>
    <row r="46" ht="24.75" customHeight="1">
      <c r="A46" s="4"/>
      <c r="B46" s="61"/>
      <c r="E46" s="40"/>
      <c r="I46" s="61"/>
      <c r="K46" s="63"/>
      <c r="O46" s="63"/>
      <c r="R46" s="4"/>
      <c r="S46" s="4"/>
      <c r="T46" s="4"/>
      <c r="U46" s="64"/>
      <c r="V46" s="72"/>
      <c r="W46" s="65"/>
      <c r="X46" s="131"/>
      <c r="Y46" s="131"/>
      <c r="Z46" s="131"/>
      <c r="AA46" s="131"/>
      <c r="AB46" s="131"/>
      <c r="AC46" s="132"/>
      <c r="AD46" s="65"/>
      <c r="AE46" s="132"/>
      <c r="AF46" s="65"/>
      <c r="AG46" s="132"/>
      <c r="AH46" s="65"/>
      <c r="AI46" s="133">
        <f>SUM(X46:AH47)</f>
        <v>0</v>
      </c>
      <c r="AJ46" s="73"/>
      <c r="AK46" s="4"/>
      <c r="AL46" s="4"/>
      <c r="AM46" s="4"/>
      <c r="AN46" s="64"/>
      <c r="AO46" s="72"/>
      <c r="AP46" s="65"/>
      <c r="AQ46" s="135"/>
      <c r="AR46" s="135"/>
      <c r="AS46" s="135"/>
      <c r="AT46" s="135"/>
      <c r="AU46" s="135"/>
      <c r="AV46" s="200"/>
      <c r="AW46" s="65"/>
      <c r="AX46" s="200"/>
      <c r="AY46" s="65"/>
      <c r="AZ46" s="200"/>
      <c r="BA46" s="65"/>
      <c r="BB46" s="133"/>
      <c r="BC46" s="73"/>
      <c r="BD46" s="4"/>
      <c r="BE46" s="4"/>
      <c r="BF46" s="4"/>
      <c r="BG46" s="64"/>
      <c r="BH46" s="72"/>
      <c r="BI46" s="65"/>
      <c r="BJ46" s="135"/>
      <c r="BK46" s="135"/>
      <c r="BL46" s="135"/>
      <c r="BM46" s="135"/>
      <c r="BN46" s="135"/>
      <c r="BO46" s="200"/>
      <c r="BP46" s="65"/>
      <c r="BQ46" s="200"/>
      <c r="BR46" s="65"/>
      <c r="BS46" s="200"/>
      <c r="BT46" s="65"/>
      <c r="BU46" s="133"/>
      <c r="BV46" s="73"/>
      <c r="BW46" s="4"/>
      <c r="BX46" s="4"/>
      <c r="BY46" s="4"/>
      <c r="BZ46" s="201" t="s">
        <v>12</v>
      </c>
      <c r="CA46" s="202"/>
      <c r="CB46" s="203"/>
      <c r="CC46" s="204" t="s">
        <v>96</v>
      </c>
      <c r="CD46" s="202"/>
      <c r="CE46" s="202"/>
      <c r="CF46" s="203"/>
      <c r="CG46" s="198"/>
      <c r="CH46" s="138"/>
      <c r="CI46" s="29"/>
      <c r="CJ46" s="29"/>
      <c r="CK46" s="29"/>
      <c r="CL46" s="29"/>
      <c r="CM46" s="159"/>
      <c r="CN46" s="159"/>
      <c r="CO46" s="142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</row>
    <row r="47" ht="24.75" customHeight="1">
      <c r="A47" s="4"/>
      <c r="B47" s="61"/>
      <c r="E47" s="92"/>
      <c r="R47" s="4"/>
      <c r="S47" s="4"/>
      <c r="T47" s="4"/>
      <c r="U47" s="137"/>
      <c r="W47" s="138"/>
      <c r="X47" s="139"/>
      <c r="Y47" s="139"/>
      <c r="Z47" s="139"/>
      <c r="AA47" s="139"/>
      <c r="AB47" s="139"/>
      <c r="AC47" s="140"/>
      <c r="AD47" s="141"/>
      <c r="AE47" s="140"/>
      <c r="AF47" s="141"/>
      <c r="AG47" s="140"/>
      <c r="AH47" s="141"/>
      <c r="AI47" s="140"/>
      <c r="AJ47" s="142"/>
      <c r="AK47" s="4"/>
      <c r="AL47" s="4"/>
      <c r="AM47" s="4"/>
      <c r="AN47" s="137"/>
      <c r="AP47" s="138"/>
      <c r="AQ47" s="139"/>
      <c r="AR47" s="139"/>
      <c r="AS47" s="139"/>
      <c r="AT47" s="139"/>
      <c r="AU47" s="139"/>
      <c r="AV47" s="140"/>
      <c r="AW47" s="141"/>
      <c r="AX47" s="140"/>
      <c r="AY47" s="141"/>
      <c r="AZ47" s="140"/>
      <c r="BA47" s="141"/>
      <c r="BB47" s="140"/>
      <c r="BC47" s="142"/>
      <c r="BD47" s="4"/>
      <c r="BE47" s="4"/>
      <c r="BF47" s="4"/>
      <c r="BG47" s="137"/>
      <c r="BI47" s="138"/>
      <c r="BJ47" s="139"/>
      <c r="BK47" s="139"/>
      <c r="BL47" s="139"/>
      <c r="BM47" s="139"/>
      <c r="BN47" s="139"/>
      <c r="BO47" s="140"/>
      <c r="BP47" s="141"/>
      <c r="BQ47" s="140"/>
      <c r="BR47" s="141"/>
      <c r="BS47" s="140"/>
      <c r="BT47" s="141"/>
      <c r="BU47" s="140"/>
      <c r="BV47" s="142"/>
      <c r="BW47" s="4"/>
      <c r="BX47" s="4"/>
      <c r="BY47" s="4"/>
      <c r="BZ47" s="197"/>
      <c r="CA47" s="159"/>
      <c r="CB47" s="141"/>
      <c r="CC47" s="140"/>
      <c r="CD47" s="159"/>
      <c r="CE47" s="159"/>
      <c r="CF47" s="141"/>
      <c r="CG47" s="198"/>
      <c r="CH47" s="138"/>
      <c r="CI47" s="29"/>
      <c r="CJ47" s="29"/>
      <c r="CK47" s="29"/>
      <c r="CL47" s="29"/>
      <c r="CM47" s="205" t="s">
        <v>97</v>
      </c>
      <c r="CN47" s="202"/>
      <c r="CO47" s="206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</row>
    <row r="48" ht="21.0" customHeight="1">
      <c r="A48" s="4"/>
      <c r="O48" s="207"/>
      <c r="R48" s="4"/>
      <c r="S48" s="4"/>
      <c r="T48" s="4"/>
      <c r="U48" s="137"/>
      <c r="W48" s="138"/>
      <c r="X48" s="145">
        <v>2700.0</v>
      </c>
      <c r="Y48" s="145">
        <v>2700.0</v>
      </c>
      <c r="Z48" s="145">
        <v>2700.0</v>
      </c>
      <c r="AA48" s="145">
        <v>2700.0</v>
      </c>
      <c r="AB48" s="145">
        <v>2700.0</v>
      </c>
      <c r="AC48" s="146">
        <v>2700.0</v>
      </c>
      <c r="AD48" s="47"/>
      <c r="AE48" s="146">
        <v>2700.0</v>
      </c>
      <c r="AF48" s="47"/>
      <c r="AG48" s="146">
        <v>2750.0</v>
      </c>
      <c r="AH48" s="47"/>
      <c r="AI48" s="147" t="s">
        <v>49</v>
      </c>
      <c r="AJ48" s="48"/>
      <c r="AK48" s="4"/>
      <c r="AL48" s="4"/>
      <c r="AM48" s="4"/>
      <c r="AN48" s="137"/>
      <c r="AP48" s="138"/>
      <c r="AQ48" s="145"/>
      <c r="AR48" s="145"/>
      <c r="AS48" s="145"/>
      <c r="AT48" s="145"/>
      <c r="AU48" s="145"/>
      <c r="AV48" s="146"/>
      <c r="AW48" s="47"/>
      <c r="AX48" s="146"/>
      <c r="AY48" s="47"/>
      <c r="AZ48" s="146"/>
      <c r="BA48" s="47"/>
      <c r="BB48" s="147"/>
      <c r="BC48" s="48"/>
      <c r="BD48" s="4"/>
      <c r="BE48" s="4"/>
      <c r="BF48" s="4"/>
      <c r="BG48" s="137"/>
      <c r="BI48" s="138"/>
      <c r="BJ48" s="145"/>
      <c r="BK48" s="145"/>
      <c r="BL48" s="145"/>
      <c r="BM48" s="145"/>
      <c r="BN48" s="145"/>
      <c r="BO48" s="146"/>
      <c r="BP48" s="47"/>
      <c r="BQ48" s="146"/>
      <c r="BR48" s="47"/>
      <c r="BS48" s="146"/>
      <c r="BT48" s="47"/>
      <c r="BU48" s="147"/>
      <c r="BV48" s="48"/>
      <c r="BW48" s="4"/>
      <c r="BX48" s="4"/>
      <c r="BY48" s="4"/>
      <c r="BZ48" s="201" t="s">
        <v>98</v>
      </c>
      <c r="CA48" s="202"/>
      <c r="CB48" s="203"/>
      <c r="CC48" s="208" t="s">
        <v>99</v>
      </c>
      <c r="CD48" s="202"/>
      <c r="CE48" s="202"/>
      <c r="CF48" s="203"/>
      <c r="CG48" s="198"/>
      <c r="CH48" s="138"/>
      <c r="CI48" s="29"/>
      <c r="CJ48" s="29"/>
      <c r="CK48" s="29"/>
      <c r="CL48" s="29"/>
      <c r="CO48" s="199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</row>
    <row r="49" ht="21.0" customHeight="1">
      <c r="A49" s="4"/>
      <c r="B49" s="61"/>
      <c r="E49" s="209"/>
      <c r="R49" s="4"/>
      <c r="S49" s="4"/>
      <c r="T49" s="4"/>
      <c r="U49" s="77"/>
      <c r="V49" s="83"/>
      <c r="W49" s="78"/>
      <c r="X49" s="149">
        <f t="shared" ref="X49:AC49" si="18">X46*X48</f>
        <v>0</v>
      </c>
      <c r="Y49" s="149">
        <f t="shared" si="18"/>
        <v>0</v>
      </c>
      <c r="Z49" s="149">
        <f t="shared" si="18"/>
        <v>0</v>
      </c>
      <c r="AA49" s="149">
        <f t="shared" si="18"/>
        <v>0</v>
      </c>
      <c r="AB49" s="149">
        <f t="shared" si="18"/>
        <v>0</v>
      </c>
      <c r="AC49" s="150">
        <f t="shared" si="18"/>
        <v>0</v>
      </c>
      <c r="AD49" s="151"/>
      <c r="AE49" s="150">
        <f>AE46*AE48</f>
        <v>0</v>
      </c>
      <c r="AF49" s="151"/>
      <c r="AG49" s="150">
        <f>AG46*AG48</f>
        <v>0</v>
      </c>
      <c r="AH49" s="151"/>
      <c r="AI49" s="152">
        <f>SUM(X49:AH49)</f>
        <v>0</v>
      </c>
      <c r="AJ49" s="56"/>
      <c r="AK49" s="4"/>
      <c r="AL49" s="4"/>
      <c r="AM49" s="4"/>
      <c r="AN49" s="77"/>
      <c r="AO49" s="83"/>
      <c r="AP49" s="78"/>
      <c r="AQ49" s="149"/>
      <c r="AR49" s="149"/>
      <c r="AS49" s="149"/>
      <c r="AT49" s="149"/>
      <c r="AU49" s="149"/>
      <c r="AV49" s="150"/>
      <c r="AW49" s="151"/>
      <c r="AX49" s="150"/>
      <c r="AY49" s="151"/>
      <c r="AZ49" s="150"/>
      <c r="BA49" s="151"/>
      <c r="BB49" s="152"/>
      <c r="BC49" s="56"/>
      <c r="BD49" s="4"/>
      <c r="BE49" s="4"/>
      <c r="BF49" s="4"/>
      <c r="BG49" s="77"/>
      <c r="BH49" s="83"/>
      <c r="BI49" s="78"/>
      <c r="BJ49" s="149"/>
      <c r="BK49" s="149"/>
      <c r="BL49" s="149"/>
      <c r="BM49" s="149"/>
      <c r="BN49" s="149"/>
      <c r="BO49" s="150"/>
      <c r="BP49" s="151"/>
      <c r="BQ49" s="150"/>
      <c r="BR49" s="151"/>
      <c r="BS49" s="150"/>
      <c r="BT49" s="151"/>
      <c r="BU49" s="152"/>
      <c r="BV49" s="56"/>
      <c r="BW49" s="4"/>
      <c r="BX49" s="4"/>
      <c r="BY49" s="4"/>
      <c r="BZ49" s="77"/>
      <c r="CA49" s="83"/>
      <c r="CB49" s="78"/>
      <c r="CC49" s="81"/>
      <c r="CD49" s="83"/>
      <c r="CE49" s="83"/>
      <c r="CF49" s="78"/>
      <c r="CG49" s="81"/>
      <c r="CH49" s="78"/>
      <c r="CI49" s="210"/>
      <c r="CJ49" s="210"/>
      <c r="CK49" s="210"/>
      <c r="CL49" s="210"/>
      <c r="CM49" s="83"/>
      <c r="CN49" s="83"/>
      <c r="CO49" s="8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</row>
    <row r="50" ht="20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29"/>
      <c r="L50" s="29"/>
      <c r="M50" s="29"/>
      <c r="N50" s="4"/>
      <c r="O50" s="29"/>
      <c r="P50" s="29"/>
      <c r="Q50" s="29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29"/>
      <c r="AE50" s="29"/>
      <c r="AF50" s="29"/>
      <c r="AG50" s="4"/>
      <c r="AH50" s="29"/>
      <c r="AI50" s="29"/>
      <c r="AJ50" s="29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29"/>
      <c r="AX50" s="29"/>
      <c r="AY50" s="29"/>
      <c r="AZ50" s="4"/>
      <c r="BA50" s="29"/>
      <c r="BB50" s="29"/>
      <c r="BC50" s="29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29"/>
      <c r="BQ50" s="29"/>
      <c r="BR50" s="29"/>
      <c r="BS50" s="4"/>
      <c r="BT50" s="29"/>
      <c r="BU50" s="29"/>
      <c r="BV50" s="29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29"/>
      <c r="CJ50" s="29"/>
      <c r="CK50" s="29"/>
      <c r="CL50" s="4"/>
      <c r="CM50" s="29"/>
      <c r="CN50" s="29"/>
      <c r="CO50" s="29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29"/>
      <c r="L51" s="63"/>
      <c r="M51" s="63"/>
      <c r="N51" s="63"/>
      <c r="O51" s="211"/>
      <c r="P51" s="211"/>
      <c r="Q51" s="211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29"/>
      <c r="AE51" s="63"/>
      <c r="AF51" s="63"/>
      <c r="AG51" s="63"/>
      <c r="AH51" s="211"/>
      <c r="AI51" s="211"/>
      <c r="AJ51" s="211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29"/>
      <c r="AX51" s="63"/>
      <c r="AY51" s="63"/>
      <c r="AZ51" s="63"/>
      <c r="BA51" s="211"/>
      <c r="BB51" s="211"/>
      <c r="BC51" s="211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29"/>
      <c r="BQ51" s="63"/>
      <c r="BR51" s="63"/>
      <c r="BS51" s="63"/>
      <c r="BT51" s="211"/>
      <c r="BU51" s="211"/>
      <c r="BV51" s="211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29"/>
      <c r="CJ51" s="63"/>
      <c r="CK51" s="63"/>
      <c r="CL51" s="63"/>
      <c r="CM51" s="211"/>
      <c r="CN51" s="211"/>
      <c r="CO51" s="211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29"/>
      <c r="L52" s="63"/>
      <c r="M52" s="63"/>
      <c r="N52" s="63"/>
      <c r="O52" s="211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29"/>
      <c r="AE52" s="63"/>
      <c r="AF52" s="63"/>
      <c r="AG52" s="63"/>
      <c r="AH52" s="211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29"/>
      <c r="AX52" s="63"/>
      <c r="AY52" s="63"/>
      <c r="AZ52" s="63"/>
      <c r="BA52" s="211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29"/>
      <c r="BQ52" s="63"/>
      <c r="BR52" s="63"/>
      <c r="BS52" s="63"/>
      <c r="BT52" s="211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29"/>
      <c r="CJ52" s="63"/>
      <c r="CK52" s="63"/>
      <c r="CL52" s="63"/>
      <c r="CM52" s="211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29"/>
      <c r="L53" s="61"/>
      <c r="M53" s="61"/>
      <c r="N53" s="61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29"/>
      <c r="AE53" s="61"/>
      <c r="AF53" s="61"/>
      <c r="AG53" s="61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29"/>
      <c r="AX53" s="61"/>
      <c r="AY53" s="61"/>
      <c r="AZ53" s="61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29"/>
      <c r="BQ53" s="61"/>
      <c r="BR53" s="61"/>
      <c r="BS53" s="61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29"/>
      <c r="CJ53" s="61"/>
      <c r="CK53" s="61"/>
      <c r="CL53" s="61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</row>
    <row r="54" ht="17.25" customHeight="1">
      <c r="A54" s="4"/>
      <c r="B54" s="10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106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106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106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106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</row>
    <row r="55" ht="17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</row>
    <row r="56" ht="17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</row>
    <row r="57" ht="17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</row>
    <row r="58" ht="17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</row>
    <row r="59" ht="17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</row>
    <row r="60" ht="17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</row>
    <row r="61" ht="17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</row>
    <row r="62" ht="17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</row>
    <row r="63" ht="17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</row>
    <row r="64" ht="17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</row>
    <row r="65" ht="17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</row>
    <row r="66" ht="17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</row>
    <row r="67" ht="17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</row>
    <row r="68" ht="17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</row>
    <row r="69" ht="17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</row>
    <row r="70" ht="17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</row>
    <row r="71" ht="17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</row>
    <row r="72" ht="17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</row>
    <row r="73" ht="17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</row>
    <row r="74" ht="17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</row>
    <row r="75" ht="17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</row>
    <row r="76" ht="17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</row>
    <row r="77" ht="17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</row>
    <row r="78" ht="17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</row>
    <row r="79" ht="17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</row>
    <row r="80" ht="17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</row>
    <row r="81" ht="17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</row>
    <row r="82" ht="17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</row>
    <row r="83" ht="17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</row>
    <row r="84" ht="17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</row>
    <row r="85" ht="17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</row>
    <row r="86" ht="17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</row>
    <row r="87" ht="17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</row>
    <row r="88" ht="17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</row>
    <row r="89" ht="17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</row>
    <row r="90" ht="17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</row>
    <row r="91" ht="17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</row>
    <row r="92" ht="17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</row>
    <row r="93" ht="17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</row>
    <row r="94" ht="17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</row>
    <row r="95" ht="17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</row>
    <row r="96" ht="17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</row>
    <row r="97" ht="17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</row>
    <row r="98" ht="17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</row>
    <row r="99" ht="17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</row>
    <row r="100" ht="17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</row>
    <row r="101" ht="17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</row>
    <row r="102" ht="17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</row>
    <row r="103" ht="17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</row>
    <row r="104" ht="17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</row>
    <row r="105" ht="17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</row>
    <row r="106" ht="17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</row>
    <row r="107" ht="17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</row>
    <row r="108" ht="17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</row>
    <row r="109" ht="17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</row>
    <row r="110" ht="17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</row>
    <row r="111" ht="17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</row>
    <row r="112" ht="17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</row>
    <row r="113" ht="17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</row>
    <row r="114" ht="17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</row>
    <row r="115" ht="17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</row>
    <row r="116" ht="17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</row>
    <row r="117" ht="17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</row>
    <row r="118" ht="17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</row>
    <row r="119" ht="17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</row>
    <row r="120" ht="17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</row>
    <row r="121" ht="17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</row>
    <row r="122" ht="17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</row>
    <row r="123" ht="17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</row>
    <row r="124" ht="17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</row>
    <row r="125" ht="17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</row>
    <row r="126" ht="17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</row>
    <row r="127" ht="17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</row>
    <row r="128" ht="17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</row>
    <row r="129" ht="17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</row>
    <row r="130" ht="17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</row>
    <row r="131" ht="17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</row>
    <row r="132" ht="17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</row>
    <row r="133" ht="17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</row>
    <row r="134" ht="17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</row>
    <row r="135" ht="17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</row>
    <row r="136" ht="17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</row>
    <row r="137" ht="17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</row>
    <row r="138" ht="17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</row>
    <row r="139" ht="17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</row>
    <row r="140" ht="17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</row>
    <row r="141" ht="17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</row>
    <row r="142" ht="17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</row>
    <row r="143" ht="17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</row>
    <row r="144" ht="17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</row>
    <row r="145" ht="17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</row>
    <row r="146" ht="17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</row>
    <row r="147" ht="17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</row>
    <row r="148" ht="17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</row>
    <row r="149" ht="17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</row>
    <row r="150" ht="17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</row>
    <row r="151" ht="17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</row>
    <row r="152" ht="17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</row>
    <row r="153" ht="17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</row>
    <row r="154" ht="17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</row>
    <row r="155" ht="17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</row>
    <row r="156" ht="17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</row>
    <row r="157" ht="17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</row>
    <row r="158" ht="17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</row>
    <row r="159" ht="17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</row>
    <row r="160" ht="17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</row>
    <row r="161" ht="17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</row>
    <row r="162" ht="17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</row>
    <row r="163" ht="17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</row>
    <row r="164" ht="17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</row>
    <row r="165" ht="17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</row>
    <row r="166" ht="17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</row>
    <row r="167" ht="17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</row>
    <row r="168" ht="17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</row>
    <row r="169" ht="17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</row>
    <row r="170" ht="17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</row>
    <row r="171" ht="17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</row>
    <row r="172" ht="17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</row>
    <row r="173" ht="17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</row>
    <row r="174" ht="17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</row>
    <row r="175" ht="17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</row>
    <row r="176" ht="17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</row>
    <row r="177" ht="17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</row>
    <row r="178" ht="17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</row>
    <row r="179" ht="17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</row>
    <row r="180" ht="17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</row>
    <row r="181" ht="17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</row>
    <row r="182" ht="17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</row>
    <row r="183" ht="17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</row>
    <row r="184" ht="17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</row>
    <row r="185" ht="17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</row>
    <row r="186" ht="17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</row>
    <row r="187" ht="17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</row>
    <row r="188" ht="17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</row>
    <row r="189" ht="17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</row>
    <row r="190" ht="17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</row>
    <row r="191" ht="17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</row>
    <row r="192" ht="17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</row>
    <row r="193" ht="17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</row>
    <row r="194" ht="17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</row>
    <row r="195" ht="17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</row>
    <row r="196" ht="17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</row>
    <row r="197" ht="17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</row>
    <row r="198" ht="17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</row>
    <row r="199" ht="17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</row>
    <row r="200" ht="17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</row>
    <row r="201" ht="17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</row>
    <row r="202" ht="17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</row>
    <row r="203" ht="17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</row>
    <row r="204" ht="17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</row>
    <row r="205" ht="17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</row>
    <row r="206" ht="17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</row>
    <row r="207" ht="17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</row>
    <row r="208" ht="17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</row>
    <row r="209" ht="17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</row>
    <row r="210" ht="17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</row>
    <row r="211" ht="17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</row>
    <row r="212" ht="17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</row>
    <row r="213" ht="17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</row>
    <row r="214" ht="17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</row>
    <row r="215" ht="17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</row>
    <row r="216" ht="17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</row>
    <row r="217" ht="17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</row>
    <row r="218" ht="17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</row>
    <row r="219" ht="17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</row>
    <row r="220" ht="17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</row>
    <row r="221" ht="17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</row>
    <row r="222" ht="17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</row>
    <row r="223" ht="17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</row>
    <row r="224" ht="17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</row>
    <row r="225" ht="17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</row>
    <row r="226" ht="17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</row>
    <row r="227" ht="17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</row>
    <row r="228" ht="17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</row>
    <row r="229" ht="17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</row>
    <row r="230" ht="17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</row>
    <row r="231" ht="17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</row>
    <row r="232" ht="17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</row>
    <row r="233" ht="17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</row>
    <row r="234" ht="17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</row>
    <row r="235" ht="17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</row>
    <row r="236" ht="17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</row>
    <row r="237" ht="17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</row>
    <row r="238" ht="17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</row>
    <row r="239" ht="17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</row>
    <row r="240" ht="17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</row>
    <row r="241" ht="17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</row>
    <row r="242" ht="17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</row>
    <row r="243" ht="17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</row>
    <row r="244" ht="17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</row>
    <row r="245" ht="17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</row>
    <row r="246" ht="17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</row>
    <row r="247" ht="17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</row>
    <row r="248" ht="17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</row>
    <row r="249" ht="17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</row>
    <row r="250" ht="17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</row>
    <row r="251" ht="17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</row>
    <row r="252" ht="17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</row>
    <row r="253" ht="17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</row>
    <row r="254" ht="17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</row>
    <row r="255" ht="17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</row>
    <row r="256" ht="17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</row>
    <row r="257" ht="17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</row>
    <row r="258" ht="17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</row>
    <row r="259" ht="17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</row>
    <row r="260" ht="17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</row>
    <row r="261" ht="17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</row>
    <row r="262" ht="17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</row>
    <row r="263" ht="17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</row>
    <row r="264" ht="17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</row>
    <row r="265" ht="17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</row>
    <row r="266" ht="17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</row>
    <row r="267" ht="17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</row>
    <row r="268" ht="17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</row>
    <row r="269" ht="17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</row>
    <row r="270" ht="17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</row>
    <row r="271" ht="17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</row>
    <row r="272" ht="17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</row>
    <row r="273" ht="17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</row>
    <row r="274" ht="17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</row>
    <row r="275" ht="17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</row>
    <row r="276" ht="17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</row>
    <row r="277" ht="17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</row>
    <row r="278" ht="17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</row>
    <row r="279" ht="17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</row>
    <row r="280" ht="17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</row>
    <row r="281" ht="17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</row>
    <row r="282" ht="17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</row>
    <row r="283" ht="17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</row>
    <row r="284" ht="17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</row>
    <row r="285" ht="17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</row>
    <row r="286" ht="17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</row>
    <row r="287" ht="17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</row>
    <row r="288" ht="17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</row>
    <row r="289" ht="17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</row>
    <row r="290" ht="17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</row>
    <row r="291" ht="17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</row>
    <row r="292" ht="17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</row>
    <row r="293" ht="17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</row>
    <row r="294" ht="17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</row>
    <row r="295" ht="17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</row>
    <row r="296" ht="17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</row>
    <row r="297" ht="17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</row>
    <row r="298" ht="17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</row>
    <row r="299" ht="17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</row>
    <row r="300" ht="17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</row>
    <row r="301" ht="17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</row>
    <row r="302" ht="17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</row>
    <row r="303" ht="17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</row>
    <row r="304" ht="17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</row>
    <row r="305" ht="17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</row>
    <row r="306" ht="17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</row>
    <row r="307" ht="17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</row>
    <row r="308" ht="17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</row>
    <row r="309" ht="17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</row>
    <row r="310" ht="17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</row>
    <row r="311" ht="17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</row>
    <row r="312" ht="17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</row>
    <row r="313" ht="17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</row>
    <row r="314" ht="17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</row>
    <row r="315" ht="17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</row>
    <row r="316" ht="17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</row>
    <row r="317" ht="17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</row>
    <row r="318" ht="17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</row>
    <row r="319" ht="17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</row>
    <row r="320" ht="17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</row>
    <row r="321" ht="17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</row>
    <row r="322" ht="17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</row>
    <row r="323" ht="17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</row>
    <row r="324" ht="17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</row>
    <row r="325" ht="17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</row>
    <row r="326" ht="17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</row>
    <row r="327" ht="17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</row>
    <row r="328" ht="17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</row>
    <row r="329" ht="17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</row>
    <row r="330" ht="17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</row>
    <row r="331" ht="17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</row>
    <row r="332" ht="17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</row>
    <row r="333" ht="17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</row>
    <row r="334" ht="17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</row>
    <row r="335" ht="17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</row>
    <row r="336" ht="17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</row>
    <row r="337" ht="17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</row>
    <row r="338" ht="17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</row>
    <row r="339" ht="17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</row>
    <row r="340" ht="17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</row>
    <row r="341" ht="17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</row>
    <row r="342" ht="17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</row>
    <row r="343" ht="17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</row>
    <row r="344" ht="17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</row>
    <row r="345" ht="17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</row>
    <row r="346" ht="17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</row>
    <row r="347" ht="17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</row>
    <row r="348" ht="17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</row>
    <row r="349" ht="17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</row>
    <row r="350" ht="17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</row>
    <row r="351" ht="17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</row>
    <row r="352" ht="17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</row>
    <row r="353" ht="17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</row>
    <row r="354" ht="17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</row>
    <row r="355" ht="17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</row>
    <row r="356" ht="17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</row>
    <row r="357" ht="17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</row>
    <row r="358" ht="17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</row>
    <row r="359" ht="17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</row>
    <row r="360" ht="17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</row>
    <row r="361" ht="17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</row>
    <row r="362" ht="17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</row>
    <row r="363" ht="17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</row>
    <row r="364" ht="17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</row>
    <row r="365" ht="17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</row>
    <row r="366" ht="17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</row>
    <row r="367" ht="17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</row>
    <row r="368" ht="17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</row>
    <row r="369" ht="17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</row>
    <row r="370" ht="17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</row>
    <row r="371" ht="17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</row>
    <row r="372" ht="17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</row>
    <row r="373" ht="17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</row>
    <row r="374" ht="17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</row>
    <row r="375" ht="17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</row>
    <row r="376" ht="17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</row>
    <row r="377" ht="17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</row>
    <row r="378" ht="17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</row>
    <row r="379" ht="17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</row>
    <row r="380" ht="17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</row>
    <row r="381" ht="17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</row>
    <row r="382" ht="17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</row>
    <row r="383" ht="17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</row>
    <row r="384" ht="17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</row>
    <row r="385" ht="17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</row>
    <row r="386" ht="17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</row>
    <row r="387" ht="17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</row>
    <row r="388" ht="17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</row>
    <row r="389" ht="17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</row>
    <row r="390" ht="17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</row>
    <row r="391" ht="17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</row>
    <row r="392" ht="17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</row>
    <row r="393" ht="17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</row>
    <row r="394" ht="17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</row>
    <row r="395" ht="17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</row>
    <row r="396" ht="17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</row>
    <row r="397" ht="17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</row>
    <row r="398" ht="17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</row>
    <row r="399" ht="17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</row>
    <row r="400" ht="17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</row>
    <row r="401" ht="17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</row>
    <row r="402" ht="17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</row>
    <row r="403" ht="17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</row>
    <row r="404" ht="17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</row>
    <row r="405" ht="17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</row>
    <row r="406" ht="17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</row>
    <row r="407" ht="17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</row>
    <row r="408" ht="17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</row>
    <row r="409" ht="17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</row>
    <row r="410" ht="17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</row>
    <row r="411" ht="17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</row>
    <row r="412" ht="17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</row>
    <row r="413" ht="17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</row>
    <row r="414" ht="17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</row>
    <row r="415" ht="17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</row>
    <row r="416" ht="17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</row>
    <row r="417" ht="17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</row>
    <row r="418" ht="17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</row>
    <row r="419" ht="17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</row>
    <row r="420" ht="17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</row>
    <row r="421" ht="17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</row>
    <row r="422" ht="17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</row>
    <row r="423" ht="17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</row>
    <row r="424" ht="17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</row>
    <row r="425" ht="17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</row>
    <row r="426" ht="17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</row>
    <row r="427" ht="17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</row>
    <row r="428" ht="17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</row>
    <row r="429" ht="17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</row>
    <row r="430" ht="17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</row>
    <row r="431" ht="17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</row>
    <row r="432" ht="17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</row>
    <row r="433" ht="17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</row>
    <row r="434" ht="17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</row>
    <row r="435" ht="17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</row>
    <row r="436" ht="17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</row>
    <row r="437" ht="17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</row>
    <row r="438" ht="17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</row>
    <row r="439" ht="17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</row>
    <row r="440" ht="17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</row>
    <row r="441" ht="17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</row>
    <row r="442" ht="17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</row>
    <row r="443" ht="17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</row>
    <row r="444" ht="17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</row>
    <row r="445" ht="17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</row>
    <row r="446" ht="17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</row>
    <row r="447" ht="17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</row>
    <row r="448" ht="17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</row>
    <row r="449" ht="17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</row>
    <row r="450" ht="17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</row>
    <row r="451" ht="17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</row>
    <row r="452" ht="17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</row>
    <row r="453" ht="17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</row>
    <row r="454" ht="17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</row>
    <row r="455" ht="17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</row>
    <row r="456" ht="17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</row>
    <row r="457" ht="17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</row>
    <row r="458" ht="17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</row>
    <row r="459" ht="17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</row>
    <row r="460" ht="17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</row>
    <row r="461" ht="17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</row>
    <row r="462" ht="17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</row>
    <row r="463" ht="17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</row>
    <row r="464" ht="17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</row>
    <row r="465" ht="17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</row>
    <row r="466" ht="17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</row>
    <row r="467" ht="17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</row>
    <row r="468" ht="17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</row>
    <row r="469" ht="17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</row>
    <row r="470" ht="17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</row>
    <row r="471" ht="17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</row>
    <row r="472" ht="17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</row>
    <row r="473" ht="17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</row>
    <row r="474" ht="17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</row>
    <row r="475" ht="17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</row>
    <row r="476" ht="17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</row>
    <row r="477" ht="17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</row>
    <row r="478" ht="17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</row>
    <row r="479" ht="17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</row>
    <row r="480" ht="17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</row>
    <row r="481" ht="17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</row>
    <row r="482" ht="17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</row>
    <row r="483" ht="17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</row>
    <row r="484" ht="17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</row>
    <row r="485" ht="17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</row>
    <row r="486" ht="17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</row>
    <row r="487" ht="17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</row>
    <row r="488" ht="17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</row>
    <row r="489" ht="17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</row>
    <row r="490" ht="17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</row>
    <row r="491" ht="17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</row>
    <row r="492" ht="17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</row>
    <row r="493" ht="17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</row>
    <row r="494" ht="17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</row>
    <row r="495" ht="17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</row>
    <row r="496" ht="17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</row>
    <row r="497" ht="17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</row>
    <row r="498" ht="17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</row>
    <row r="499" ht="17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</row>
    <row r="500" ht="17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</row>
    <row r="501" ht="17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</row>
    <row r="502" ht="17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</row>
    <row r="503" ht="17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</row>
    <row r="504" ht="17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</row>
    <row r="505" ht="17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</row>
    <row r="506" ht="17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</row>
    <row r="507" ht="17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</row>
    <row r="508" ht="17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</row>
    <row r="509" ht="17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</row>
    <row r="510" ht="17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</row>
    <row r="511" ht="17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</row>
    <row r="512" ht="17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</row>
    <row r="513" ht="17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</row>
    <row r="514" ht="17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</row>
    <row r="515" ht="17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</row>
    <row r="516" ht="17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</row>
    <row r="517" ht="17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</row>
    <row r="518" ht="17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</row>
    <row r="519" ht="17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</row>
    <row r="520" ht="17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</row>
    <row r="521" ht="17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</row>
    <row r="522" ht="17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</row>
    <row r="523" ht="17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</row>
    <row r="524" ht="17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</row>
    <row r="525" ht="17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</row>
    <row r="526" ht="17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</row>
    <row r="527" ht="17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</row>
    <row r="528" ht="17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</row>
    <row r="529" ht="17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</row>
    <row r="530" ht="17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</row>
    <row r="531" ht="17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</row>
    <row r="532" ht="17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</row>
    <row r="533" ht="17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</row>
    <row r="534" ht="17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</row>
    <row r="535" ht="17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</row>
    <row r="536" ht="17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</row>
    <row r="537" ht="17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</row>
    <row r="538" ht="17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</row>
    <row r="539" ht="17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</row>
    <row r="540" ht="17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</row>
    <row r="541" ht="17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</row>
    <row r="542" ht="17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</row>
    <row r="543" ht="17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</row>
    <row r="544" ht="17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</row>
    <row r="545" ht="17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</row>
    <row r="546" ht="17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</row>
    <row r="547" ht="17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</row>
    <row r="548" ht="17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</row>
    <row r="549" ht="17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</row>
    <row r="550" ht="17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</row>
    <row r="551" ht="17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</row>
    <row r="552" ht="17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</row>
    <row r="553" ht="17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</row>
    <row r="554" ht="17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</row>
    <row r="555" ht="17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</row>
    <row r="556" ht="17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</row>
    <row r="557" ht="17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</row>
    <row r="558" ht="17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</row>
    <row r="559" ht="17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</row>
    <row r="560" ht="17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</row>
    <row r="561" ht="17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</row>
    <row r="562" ht="17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</row>
    <row r="563" ht="17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</row>
    <row r="564" ht="17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</row>
    <row r="565" ht="17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</row>
    <row r="566" ht="17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</row>
    <row r="567" ht="17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</row>
    <row r="568" ht="17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</row>
    <row r="569" ht="17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</row>
    <row r="570" ht="17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</row>
    <row r="571" ht="17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</row>
    <row r="572" ht="17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</row>
    <row r="573" ht="17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</row>
    <row r="574" ht="17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</row>
    <row r="575" ht="17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</row>
    <row r="576" ht="17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</row>
    <row r="577" ht="17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</row>
    <row r="578" ht="17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</row>
    <row r="579" ht="17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</row>
    <row r="580" ht="17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</row>
    <row r="581" ht="17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</row>
    <row r="582" ht="17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</row>
    <row r="583" ht="17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</row>
    <row r="584" ht="17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</row>
    <row r="585" ht="17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</row>
    <row r="586" ht="17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</row>
    <row r="587" ht="17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</row>
    <row r="588" ht="17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</row>
    <row r="589" ht="17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</row>
    <row r="590" ht="17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</row>
    <row r="591" ht="17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</row>
    <row r="592" ht="17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</row>
    <row r="593" ht="17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</row>
    <row r="594" ht="17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</row>
    <row r="595" ht="17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</row>
    <row r="596" ht="17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</row>
    <row r="597" ht="17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</row>
    <row r="598" ht="17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</row>
    <row r="599" ht="17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</row>
    <row r="600" ht="17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</row>
    <row r="601" ht="17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</row>
    <row r="602" ht="17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</row>
    <row r="603" ht="17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</row>
    <row r="604" ht="17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</row>
    <row r="605" ht="17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</row>
    <row r="606" ht="17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</row>
    <row r="607" ht="17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</row>
    <row r="608" ht="17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</row>
    <row r="609" ht="17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</row>
    <row r="610" ht="17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</row>
    <row r="611" ht="17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</row>
    <row r="612" ht="17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</row>
    <row r="613" ht="17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</row>
    <row r="614" ht="17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</row>
    <row r="615" ht="17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</row>
    <row r="616" ht="17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</row>
    <row r="617" ht="17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</row>
    <row r="618" ht="17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</row>
    <row r="619" ht="17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</row>
    <row r="620" ht="17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</row>
    <row r="621" ht="17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</row>
    <row r="622" ht="17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</row>
    <row r="623" ht="17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</row>
    <row r="624" ht="17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</row>
    <row r="625" ht="17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</row>
    <row r="626" ht="17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</row>
    <row r="627" ht="17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</row>
    <row r="628" ht="17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</row>
    <row r="629" ht="17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</row>
    <row r="630" ht="17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</row>
    <row r="631" ht="17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</row>
    <row r="632" ht="17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</row>
    <row r="633" ht="17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</row>
    <row r="634" ht="17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</row>
    <row r="635" ht="17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</row>
    <row r="636" ht="17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</row>
    <row r="637" ht="17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</row>
    <row r="638" ht="17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</row>
    <row r="639" ht="17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</row>
    <row r="640" ht="17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</row>
    <row r="641" ht="17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</row>
    <row r="642" ht="17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</row>
    <row r="643" ht="17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</row>
    <row r="644" ht="17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</row>
    <row r="645" ht="17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</row>
    <row r="646" ht="17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</row>
    <row r="647" ht="17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</row>
    <row r="648" ht="17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</row>
    <row r="649" ht="17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</row>
    <row r="650" ht="17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</row>
    <row r="651" ht="17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</row>
    <row r="652" ht="17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</row>
    <row r="653" ht="17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</row>
    <row r="654" ht="17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</row>
    <row r="655" ht="17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</row>
    <row r="656" ht="17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</row>
    <row r="657" ht="17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</row>
    <row r="658" ht="17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</row>
    <row r="659" ht="17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</row>
    <row r="660" ht="17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</row>
    <row r="661" ht="17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</row>
    <row r="662" ht="17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</row>
    <row r="663" ht="17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</row>
    <row r="664" ht="17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</row>
    <row r="665" ht="17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</row>
    <row r="666" ht="17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</row>
    <row r="667" ht="17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</row>
    <row r="668" ht="17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</row>
    <row r="669" ht="17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</row>
    <row r="670" ht="17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</row>
    <row r="671" ht="17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</row>
    <row r="672" ht="17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</row>
    <row r="673" ht="17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</row>
    <row r="674" ht="17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</row>
    <row r="675" ht="17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</row>
    <row r="676" ht="17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</row>
    <row r="677" ht="17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</row>
    <row r="678" ht="17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</row>
    <row r="679" ht="17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</row>
    <row r="680" ht="17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</row>
    <row r="681" ht="17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</row>
    <row r="682" ht="17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</row>
    <row r="683" ht="17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</row>
    <row r="684" ht="17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</row>
    <row r="685" ht="17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</row>
    <row r="686" ht="17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</row>
    <row r="687" ht="17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</row>
    <row r="688" ht="17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</row>
    <row r="689" ht="17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</row>
    <row r="690" ht="17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</row>
    <row r="691" ht="17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</row>
    <row r="692" ht="17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  <c r="DE692" s="4"/>
    </row>
    <row r="693" ht="17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  <c r="DE693" s="4"/>
    </row>
    <row r="694" ht="17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  <c r="DE694" s="4"/>
    </row>
    <row r="695" ht="17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  <c r="DE695" s="4"/>
    </row>
    <row r="696" ht="17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</row>
    <row r="697" ht="17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  <c r="DE697" s="4"/>
    </row>
    <row r="698" ht="17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  <c r="DE698" s="4"/>
    </row>
    <row r="699" ht="17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  <c r="DE699" s="4"/>
    </row>
    <row r="700" ht="17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  <c r="DE700" s="4"/>
    </row>
    <row r="701" ht="17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  <c r="DE701" s="4"/>
    </row>
    <row r="702" ht="17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  <c r="DE702" s="4"/>
    </row>
    <row r="703" ht="17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  <c r="DE703" s="4"/>
    </row>
    <row r="704" ht="17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  <c r="DE704" s="4"/>
    </row>
    <row r="705" ht="17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</row>
    <row r="706" ht="17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  <c r="DE706" s="4"/>
    </row>
    <row r="707" ht="17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  <c r="DE707" s="4"/>
    </row>
    <row r="708" ht="17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  <c r="DE708" s="4"/>
    </row>
    <row r="709" ht="17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  <c r="DE709" s="4"/>
    </row>
    <row r="710" ht="17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  <c r="DE710" s="4"/>
    </row>
    <row r="711" ht="17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  <c r="DE711" s="4"/>
    </row>
    <row r="712" ht="17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  <c r="DE712" s="4"/>
    </row>
    <row r="713" ht="17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  <c r="DE713" s="4"/>
    </row>
    <row r="714" ht="17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  <c r="DE714" s="4"/>
    </row>
    <row r="715" ht="17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  <c r="DE715" s="4"/>
    </row>
    <row r="716" ht="17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  <c r="DE716" s="4"/>
    </row>
    <row r="717" ht="17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  <c r="DE717" s="4"/>
    </row>
    <row r="718" ht="17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  <c r="DE718" s="4"/>
    </row>
    <row r="719" ht="17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  <c r="DE719" s="4"/>
    </row>
    <row r="720" ht="17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  <c r="DE720" s="4"/>
    </row>
    <row r="721" ht="17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  <c r="DE721" s="4"/>
    </row>
    <row r="722" ht="17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  <c r="DE722" s="4"/>
    </row>
    <row r="723" ht="17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  <c r="DE723" s="4"/>
    </row>
    <row r="724" ht="17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  <c r="DE724" s="4"/>
    </row>
    <row r="725" ht="17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  <c r="DE725" s="4"/>
    </row>
    <row r="726" ht="17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  <c r="DE726" s="4"/>
    </row>
    <row r="727" ht="17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  <c r="DE727" s="4"/>
    </row>
    <row r="728" ht="17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</row>
    <row r="729" ht="17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  <c r="DE729" s="4"/>
    </row>
    <row r="730" ht="17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  <c r="DE730" s="4"/>
    </row>
    <row r="731" ht="17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  <c r="DE731" s="4"/>
    </row>
    <row r="732" ht="17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  <c r="DE732" s="4"/>
    </row>
    <row r="733" ht="17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  <c r="DE733" s="4"/>
    </row>
    <row r="734" ht="17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  <c r="DE734" s="4"/>
    </row>
    <row r="735" ht="17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  <c r="DE735" s="4"/>
    </row>
    <row r="736" ht="17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  <c r="DE736" s="4"/>
    </row>
    <row r="737" ht="17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  <c r="DE737" s="4"/>
    </row>
    <row r="738" ht="17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  <c r="DE738" s="4"/>
    </row>
    <row r="739" ht="17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  <c r="DE739" s="4"/>
    </row>
    <row r="740" ht="17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  <c r="DE740" s="4"/>
    </row>
    <row r="741" ht="17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  <c r="DE741" s="4"/>
    </row>
    <row r="742" ht="17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  <c r="DE742" s="4"/>
    </row>
    <row r="743" ht="17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  <c r="DE743" s="4"/>
    </row>
    <row r="744" ht="17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</row>
    <row r="745" ht="17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  <c r="DE745" s="4"/>
    </row>
    <row r="746" ht="17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  <c r="DE746" s="4"/>
    </row>
    <row r="747" ht="17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  <c r="DE747" s="4"/>
    </row>
    <row r="748" ht="17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  <c r="DE748" s="4"/>
    </row>
    <row r="749" ht="17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  <c r="DE749" s="4"/>
    </row>
    <row r="750" ht="17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  <c r="DE750" s="4"/>
    </row>
    <row r="751" ht="17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  <c r="DE751" s="4"/>
    </row>
    <row r="752" ht="17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</row>
    <row r="753" ht="17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  <c r="DE753" s="4"/>
    </row>
    <row r="754" ht="17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  <c r="DE754" s="4"/>
    </row>
    <row r="755" ht="17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  <c r="DE755" s="4"/>
    </row>
    <row r="756" ht="17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  <c r="DE756" s="4"/>
    </row>
    <row r="757" ht="17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  <c r="DE757" s="4"/>
    </row>
    <row r="758" ht="17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  <c r="DE758" s="4"/>
    </row>
    <row r="759" ht="17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  <c r="DE759" s="4"/>
    </row>
    <row r="760" ht="17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  <c r="DE760" s="4"/>
    </row>
    <row r="761" ht="17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  <c r="DE761" s="4"/>
    </row>
    <row r="762" ht="17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  <c r="DE762" s="4"/>
    </row>
    <row r="763" ht="17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  <c r="DE763" s="4"/>
    </row>
    <row r="764" ht="17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  <c r="DE764" s="4"/>
    </row>
    <row r="765" ht="17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  <c r="DE765" s="4"/>
    </row>
    <row r="766" ht="17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  <c r="DE766" s="4"/>
    </row>
    <row r="767" ht="17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  <c r="DE767" s="4"/>
    </row>
    <row r="768" ht="17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  <c r="DE768" s="4"/>
    </row>
    <row r="769" ht="17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  <c r="DE769" s="4"/>
    </row>
    <row r="770" ht="17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  <c r="DE770" s="4"/>
    </row>
    <row r="771" ht="17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  <c r="DE771" s="4"/>
    </row>
    <row r="772" ht="17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  <c r="DE772" s="4"/>
    </row>
    <row r="773" ht="17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  <c r="DE773" s="4"/>
    </row>
    <row r="774" ht="17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  <c r="DE774" s="4"/>
    </row>
    <row r="775" ht="17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  <c r="DE775" s="4"/>
    </row>
    <row r="776" ht="17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  <c r="DE776" s="4"/>
    </row>
    <row r="777" ht="17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  <c r="DE777" s="4"/>
    </row>
    <row r="778" ht="17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  <c r="DE778" s="4"/>
    </row>
    <row r="779" ht="17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  <c r="DE779" s="4"/>
    </row>
    <row r="780" ht="17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  <c r="DE780" s="4"/>
    </row>
    <row r="781" ht="17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  <c r="DE781" s="4"/>
    </row>
    <row r="782" ht="17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  <c r="DE782" s="4"/>
    </row>
    <row r="783" ht="17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  <c r="DE783" s="4"/>
    </row>
    <row r="784" ht="17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  <c r="DE784" s="4"/>
    </row>
    <row r="785" ht="17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  <c r="DE785" s="4"/>
    </row>
    <row r="786" ht="17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  <c r="DE786" s="4"/>
    </row>
    <row r="787" ht="17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  <c r="DE787" s="4"/>
    </row>
    <row r="788" ht="17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  <c r="DE788" s="4"/>
    </row>
    <row r="789" ht="17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  <c r="DE789" s="4"/>
    </row>
    <row r="790" ht="17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  <c r="DE790" s="4"/>
    </row>
    <row r="791" ht="17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  <c r="DE791" s="4"/>
    </row>
    <row r="792" ht="17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  <c r="DE792" s="4"/>
    </row>
    <row r="793" ht="17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  <c r="DE793" s="4"/>
    </row>
    <row r="794" ht="17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  <c r="DE794" s="4"/>
    </row>
    <row r="795" ht="17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  <c r="DE795" s="4"/>
    </row>
    <row r="796" ht="17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  <c r="DE796" s="4"/>
    </row>
    <row r="797" ht="17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  <c r="DE797" s="4"/>
    </row>
    <row r="798" ht="17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  <c r="DE798" s="4"/>
    </row>
    <row r="799" ht="17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  <c r="DE799" s="4"/>
    </row>
    <row r="800" ht="17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  <c r="DE800" s="4"/>
    </row>
    <row r="801" ht="17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  <c r="DE801" s="4"/>
    </row>
    <row r="802" ht="17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  <c r="DE802" s="4"/>
    </row>
    <row r="803" ht="17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  <c r="DE803" s="4"/>
    </row>
    <row r="804" ht="17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  <c r="DE804" s="4"/>
    </row>
    <row r="805" ht="17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  <c r="DE805" s="4"/>
    </row>
    <row r="806" ht="17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  <c r="DE806" s="4"/>
    </row>
    <row r="807" ht="17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  <c r="DE807" s="4"/>
    </row>
    <row r="808" ht="17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  <c r="DE808" s="4"/>
    </row>
    <row r="809" ht="17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  <c r="DE809" s="4"/>
    </row>
    <row r="810" ht="17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  <c r="DE810" s="4"/>
    </row>
    <row r="811" ht="17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  <c r="DE811" s="4"/>
    </row>
    <row r="812" ht="17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  <c r="DE812" s="4"/>
    </row>
    <row r="813" ht="17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  <c r="DE813" s="4"/>
    </row>
    <row r="814" ht="17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  <c r="DE814" s="4"/>
    </row>
    <row r="815" ht="17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  <c r="DE815" s="4"/>
    </row>
    <row r="816" ht="17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  <c r="DE816" s="4"/>
    </row>
    <row r="817" ht="17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  <c r="DE817" s="4"/>
    </row>
    <row r="818" ht="17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  <c r="DE818" s="4"/>
    </row>
    <row r="819" ht="17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  <c r="DE819" s="4"/>
    </row>
    <row r="820" ht="17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  <c r="DE820" s="4"/>
    </row>
    <row r="821" ht="17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  <c r="DE821" s="4"/>
    </row>
    <row r="822" ht="17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  <c r="DE822" s="4"/>
    </row>
    <row r="823" ht="17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  <c r="DE823" s="4"/>
    </row>
    <row r="824" ht="17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  <c r="DE824" s="4"/>
    </row>
    <row r="825" ht="17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  <c r="DE825" s="4"/>
    </row>
    <row r="826" ht="17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  <c r="DE826" s="4"/>
    </row>
    <row r="827" ht="17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  <c r="DE827" s="4"/>
    </row>
    <row r="828" ht="17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  <c r="DE828" s="4"/>
    </row>
    <row r="829" ht="17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  <c r="DE829" s="4"/>
    </row>
    <row r="830" ht="17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  <c r="DE830" s="4"/>
    </row>
    <row r="831" ht="17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  <c r="DE831" s="4"/>
    </row>
    <row r="832" ht="17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  <c r="DE832" s="4"/>
    </row>
    <row r="833" ht="17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  <c r="DE833" s="4"/>
    </row>
    <row r="834" ht="17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  <c r="DE834" s="4"/>
    </row>
    <row r="835" ht="17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  <c r="DE835" s="4"/>
    </row>
    <row r="836" ht="17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  <c r="DE836" s="4"/>
    </row>
    <row r="837" ht="17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  <c r="DE837" s="4"/>
    </row>
    <row r="838" ht="17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  <c r="DE838" s="4"/>
    </row>
    <row r="839" ht="17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  <c r="DE839" s="4"/>
    </row>
    <row r="840" ht="17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  <c r="DE840" s="4"/>
    </row>
    <row r="841" ht="17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  <c r="DE841" s="4"/>
    </row>
    <row r="842" ht="17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  <c r="DE842" s="4"/>
    </row>
    <row r="843" ht="17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  <c r="DE843" s="4"/>
    </row>
    <row r="844" ht="17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  <c r="DE844" s="4"/>
    </row>
    <row r="845" ht="17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  <c r="DE845" s="4"/>
    </row>
    <row r="846" ht="17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  <c r="DE846" s="4"/>
    </row>
    <row r="847" ht="17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  <c r="DE847" s="4"/>
    </row>
    <row r="848" ht="17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  <c r="DE848" s="4"/>
    </row>
    <row r="849" ht="17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  <c r="DE849" s="4"/>
    </row>
    <row r="850" ht="17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  <c r="DE850" s="4"/>
    </row>
    <row r="851" ht="17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  <c r="DE851" s="4"/>
    </row>
    <row r="852" ht="17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  <c r="DE852" s="4"/>
    </row>
    <row r="853" ht="17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  <c r="DE853" s="4"/>
    </row>
    <row r="854" ht="17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  <c r="DE854" s="4"/>
    </row>
    <row r="855" ht="17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  <c r="DE855" s="4"/>
    </row>
    <row r="856" ht="17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  <c r="DE856" s="4"/>
    </row>
    <row r="857" ht="17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  <c r="DE857" s="4"/>
    </row>
    <row r="858" ht="17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  <c r="DE858" s="4"/>
    </row>
    <row r="859" ht="17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  <c r="DE859" s="4"/>
    </row>
    <row r="860" ht="17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  <c r="DE860" s="4"/>
    </row>
    <row r="861" ht="17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  <c r="DE861" s="4"/>
    </row>
    <row r="862" ht="17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  <c r="DE862" s="4"/>
    </row>
    <row r="863" ht="17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  <c r="DE863" s="4"/>
    </row>
    <row r="864" ht="17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  <c r="DE864" s="4"/>
    </row>
    <row r="865" ht="17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  <c r="DE865" s="4"/>
    </row>
    <row r="866" ht="17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  <c r="DE866" s="4"/>
    </row>
    <row r="867" ht="17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  <c r="DE867" s="4"/>
    </row>
    <row r="868" ht="17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  <c r="DE868" s="4"/>
    </row>
    <row r="869" ht="17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  <c r="DE869" s="4"/>
    </row>
    <row r="870" ht="17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  <c r="DE870" s="4"/>
    </row>
    <row r="871" ht="17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  <c r="DE871" s="4"/>
    </row>
    <row r="872" ht="17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  <c r="DE872" s="4"/>
    </row>
    <row r="873" ht="17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  <c r="DE873" s="4"/>
    </row>
    <row r="874" ht="17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  <c r="DE874" s="4"/>
    </row>
    <row r="875" ht="17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  <c r="DE875" s="4"/>
    </row>
    <row r="876" ht="17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  <c r="DE876" s="4"/>
    </row>
    <row r="877" ht="17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  <c r="DE877" s="4"/>
    </row>
    <row r="878" ht="17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  <c r="DE878" s="4"/>
    </row>
    <row r="879" ht="17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  <c r="DE879" s="4"/>
    </row>
    <row r="880" ht="17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  <c r="DE880" s="4"/>
    </row>
    <row r="881" ht="17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  <c r="DE881" s="4"/>
    </row>
    <row r="882" ht="17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  <c r="DE882" s="4"/>
    </row>
    <row r="883" ht="17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  <c r="DE883" s="4"/>
    </row>
    <row r="884" ht="17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  <c r="DE884" s="4"/>
    </row>
    <row r="885" ht="17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  <c r="DE885" s="4"/>
    </row>
    <row r="886" ht="17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  <c r="DE886" s="4"/>
    </row>
    <row r="887" ht="17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  <c r="DE887" s="4"/>
    </row>
    <row r="888" ht="17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  <c r="DE888" s="4"/>
    </row>
    <row r="889" ht="17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  <c r="DE889" s="4"/>
    </row>
    <row r="890" ht="17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  <c r="DE890" s="4"/>
    </row>
    <row r="891" ht="17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  <c r="DE891" s="4"/>
    </row>
    <row r="892" ht="17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  <c r="DE892" s="4"/>
    </row>
    <row r="893" ht="17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  <c r="DE893" s="4"/>
    </row>
    <row r="894" ht="17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  <c r="DE894" s="4"/>
    </row>
    <row r="895" ht="17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  <c r="DE895" s="4"/>
    </row>
    <row r="896" ht="17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  <c r="DE896" s="4"/>
    </row>
    <row r="897" ht="17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  <c r="DE897" s="4"/>
    </row>
    <row r="898" ht="17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  <c r="DE898" s="4"/>
    </row>
    <row r="899" ht="17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  <c r="DE899" s="4"/>
    </row>
    <row r="900" ht="17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  <c r="DE900" s="4"/>
    </row>
    <row r="901" ht="17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  <c r="DE901" s="4"/>
    </row>
    <row r="902" ht="17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  <c r="DE902" s="4"/>
    </row>
    <row r="903" ht="17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  <c r="DE903" s="4"/>
    </row>
    <row r="904" ht="17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  <c r="DE904" s="4"/>
    </row>
    <row r="905" ht="17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  <c r="DE905" s="4"/>
    </row>
    <row r="906" ht="17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  <c r="DE906" s="4"/>
    </row>
    <row r="907" ht="17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  <c r="DE907" s="4"/>
    </row>
    <row r="908" ht="17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  <c r="DE908" s="4"/>
    </row>
    <row r="909" ht="17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  <c r="DE909" s="4"/>
    </row>
    <row r="910" ht="17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  <c r="DE910" s="4"/>
    </row>
    <row r="911" ht="17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  <c r="DE911" s="4"/>
    </row>
    <row r="912" ht="17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  <c r="DE912" s="4"/>
    </row>
    <row r="913" ht="17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  <c r="DE913" s="4"/>
    </row>
    <row r="914" ht="17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  <c r="DE914" s="4"/>
    </row>
    <row r="915" ht="17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  <c r="DE915" s="4"/>
    </row>
    <row r="916" ht="17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  <c r="DE916" s="4"/>
    </row>
    <row r="917" ht="17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  <c r="DE917" s="4"/>
    </row>
    <row r="918" ht="17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  <c r="DE918" s="4"/>
    </row>
    <row r="919" ht="17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  <c r="DE919" s="4"/>
    </row>
    <row r="920" ht="17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  <c r="DE920" s="4"/>
    </row>
    <row r="921" ht="17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  <c r="DE921" s="4"/>
    </row>
    <row r="922" ht="17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  <c r="DE922" s="4"/>
    </row>
    <row r="923" ht="17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  <c r="DE923" s="4"/>
    </row>
    <row r="924" ht="17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  <c r="DE924" s="4"/>
    </row>
    <row r="925" ht="17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  <c r="DE925" s="4"/>
    </row>
    <row r="926" ht="17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  <c r="DE926" s="4"/>
    </row>
    <row r="927" ht="17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  <c r="DE927" s="4"/>
    </row>
    <row r="928" ht="17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  <c r="DE928" s="4"/>
    </row>
    <row r="929" ht="17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  <c r="DE929" s="4"/>
    </row>
    <row r="930" ht="17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  <c r="DE930" s="4"/>
    </row>
    <row r="931" ht="17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  <c r="DE931" s="4"/>
    </row>
    <row r="932" ht="17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  <c r="DE932" s="4"/>
    </row>
    <row r="933" ht="17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  <c r="DE933" s="4"/>
    </row>
    <row r="934" ht="17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  <c r="DE934" s="4"/>
    </row>
    <row r="935" ht="17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  <c r="DE935" s="4"/>
    </row>
    <row r="936" ht="17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  <c r="DE936" s="4"/>
    </row>
    <row r="937" ht="17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  <c r="DE937" s="4"/>
    </row>
    <row r="938" ht="17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  <c r="DE938" s="4"/>
    </row>
    <row r="939" ht="17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  <c r="DE939" s="4"/>
    </row>
    <row r="940" ht="17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  <c r="DE940" s="4"/>
    </row>
    <row r="941" ht="17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  <c r="DE941" s="4"/>
    </row>
    <row r="942" ht="17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  <c r="DE942" s="4"/>
    </row>
    <row r="943" ht="17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  <c r="DE943" s="4"/>
    </row>
    <row r="944" ht="17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  <c r="DE944" s="4"/>
    </row>
    <row r="945" ht="17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  <c r="DE945" s="4"/>
    </row>
    <row r="946" ht="17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  <c r="DE946" s="4"/>
    </row>
    <row r="947" ht="17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  <c r="DE947" s="4"/>
    </row>
    <row r="948" ht="17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  <c r="DE948" s="4"/>
    </row>
    <row r="949" ht="17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  <c r="DE949" s="4"/>
    </row>
    <row r="950" ht="17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  <c r="DE950" s="4"/>
    </row>
    <row r="951" ht="17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  <c r="DE951" s="4"/>
    </row>
    <row r="952" ht="17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  <c r="DE952" s="4"/>
    </row>
    <row r="953" ht="17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  <c r="DE953" s="4"/>
    </row>
    <row r="954" ht="17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  <c r="DE954" s="4"/>
    </row>
    <row r="955" ht="17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  <c r="DE955" s="4"/>
    </row>
    <row r="956" ht="17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  <c r="DE956" s="4"/>
    </row>
    <row r="957" ht="17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  <c r="DE957" s="4"/>
    </row>
    <row r="958" ht="17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  <c r="DE958" s="4"/>
    </row>
    <row r="959" ht="17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  <c r="DE959" s="4"/>
    </row>
    <row r="960" ht="17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  <c r="DE960" s="4"/>
    </row>
    <row r="961" ht="17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  <c r="DE961" s="4"/>
    </row>
    <row r="962" ht="17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  <c r="DE962" s="4"/>
    </row>
    <row r="963" ht="17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  <c r="DE963" s="4"/>
    </row>
    <row r="964" ht="17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  <c r="DE964" s="4"/>
    </row>
    <row r="965" ht="17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  <c r="DE965" s="4"/>
    </row>
    <row r="966" ht="17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  <c r="DE966" s="4"/>
    </row>
    <row r="967" ht="17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  <c r="DE967" s="4"/>
    </row>
    <row r="968" ht="17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  <c r="DE968" s="4"/>
    </row>
    <row r="969" ht="17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  <c r="DE969" s="4"/>
    </row>
    <row r="970" ht="17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  <c r="DE970" s="4"/>
    </row>
    <row r="971" ht="17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  <c r="DE971" s="4"/>
    </row>
    <row r="972" ht="17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  <c r="DE972" s="4"/>
    </row>
    <row r="973" ht="17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  <c r="DE973" s="4"/>
    </row>
    <row r="974" ht="17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  <c r="DE974" s="4"/>
    </row>
    <row r="975" ht="17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  <c r="DE975" s="4"/>
    </row>
    <row r="976" ht="17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  <c r="DE976" s="4"/>
    </row>
    <row r="977" ht="17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  <c r="DE977" s="4"/>
    </row>
    <row r="978" ht="17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  <c r="DE978" s="4"/>
    </row>
    <row r="979" ht="17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  <c r="DE979" s="4"/>
    </row>
    <row r="980" ht="17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  <c r="DE980" s="4"/>
    </row>
    <row r="981" ht="17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  <c r="DE981" s="4"/>
    </row>
    <row r="982" ht="17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  <c r="DE982" s="4"/>
    </row>
    <row r="983" ht="17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  <c r="DE983" s="4"/>
    </row>
    <row r="984" ht="17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  <c r="DE984" s="4"/>
    </row>
    <row r="985" ht="17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  <c r="DE985" s="4"/>
    </row>
    <row r="986" ht="17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  <c r="DE986" s="4"/>
    </row>
    <row r="987" ht="17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  <c r="DE987" s="4"/>
    </row>
    <row r="988" ht="17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  <c r="DE988" s="4"/>
    </row>
    <row r="989" ht="17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  <c r="DE989" s="4"/>
    </row>
    <row r="990" ht="17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  <c r="DE990" s="4"/>
    </row>
    <row r="991" ht="17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  <c r="DE991" s="4"/>
    </row>
    <row r="992" ht="17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  <c r="DE992" s="4"/>
    </row>
    <row r="993" ht="17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  <c r="DE993" s="4"/>
    </row>
    <row r="994" ht="17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  <c r="DE994" s="4"/>
    </row>
    <row r="995" ht="17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  <c r="DE995" s="4"/>
    </row>
    <row r="996" ht="17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  <c r="DE996" s="4"/>
    </row>
    <row r="997" ht="17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  <c r="DE997" s="4"/>
    </row>
    <row r="998" ht="17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  <c r="DE998" s="4"/>
    </row>
    <row r="999" ht="17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  <c r="DE999" s="4"/>
    </row>
    <row r="1000" ht="17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  <c r="DE1000" s="4"/>
    </row>
  </sheetData>
  <mergeCells count="727">
    <mergeCell ref="AT8:AU8"/>
    <mergeCell ref="AV8:BC8"/>
    <mergeCell ref="BH8:BL8"/>
    <mergeCell ref="BM8:BN8"/>
    <mergeCell ref="BO8:BV8"/>
    <mergeCell ref="CA8:CE8"/>
    <mergeCell ref="CF8:CG8"/>
    <mergeCell ref="CH8:CO8"/>
    <mergeCell ref="C8:G8"/>
    <mergeCell ref="H8:I8"/>
    <mergeCell ref="J8:Q8"/>
    <mergeCell ref="V8:Z8"/>
    <mergeCell ref="AA8:AB8"/>
    <mergeCell ref="AC8:AJ8"/>
    <mergeCell ref="AO8:AS8"/>
    <mergeCell ref="BP1:BV1"/>
    <mergeCell ref="BZ1:CH2"/>
    <mergeCell ref="CI1:CO1"/>
    <mergeCell ref="BP2:BV2"/>
    <mergeCell ref="CI2:CO2"/>
    <mergeCell ref="B1:J2"/>
    <mergeCell ref="K1:Q1"/>
    <mergeCell ref="U1:AC2"/>
    <mergeCell ref="AN1:AV2"/>
    <mergeCell ref="AW1:BC1"/>
    <mergeCell ref="BG1:BO2"/>
    <mergeCell ref="K2:Q2"/>
    <mergeCell ref="AW2:BC2"/>
    <mergeCell ref="BI4:BL4"/>
    <mergeCell ref="BN4:BP4"/>
    <mergeCell ref="BQ4:BV4"/>
    <mergeCell ref="BZ4:CA4"/>
    <mergeCell ref="CF4:CG4"/>
    <mergeCell ref="CH4:CO4"/>
    <mergeCell ref="W4:Z4"/>
    <mergeCell ref="AB4:AD4"/>
    <mergeCell ref="AN4:AO4"/>
    <mergeCell ref="AP4:AS4"/>
    <mergeCell ref="AU4:AW4"/>
    <mergeCell ref="AX4:BC4"/>
    <mergeCell ref="BG4:BH4"/>
    <mergeCell ref="CF7:CG7"/>
    <mergeCell ref="CH7:CO7"/>
    <mergeCell ref="AO7:AS7"/>
    <mergeCell ref="AT7:AU7"/>
    <mergeCell ref="AV7:BC7"/>
    <mergeCell ref="BH7:BL7"/>
    <mergeCell ref="BM7:BN7"/>
    <mergeCell ref="BO7:BV7"/>
    <mergeCell ref="CA7:CE7"/>
    <mergeCell ref="AO9:AX9"/>
    <mergeCell ref="AY9:BC9"/>
    <mergeCell ref="BH9:BQ9"/>
    <mergeCell ref="BR9:BV9"/>
    <mergeCell ref="CA9:CJ9"/>
    <mergeCell ref="CK9:CO9"/>
    <mergeCell ref="C9:L9"/>
    <mergeCell ref="M9:Q9"/>
    <mergeCell ref="V9:AE9"/>
    <mergeCell ref="AF9:AJ9"/>
    <mergeCell ref="B12:C13"/>
    <mergeCell ref="D12:D13"/>
    <mergeCell ref="E12:E13"/>
    <mergeCell ref="H12:I13"/>
    <mergeCell ref="J12:Q13"/>
    <mergeCell ref="AV12:BC13"/>
    <mergeCell ref="BG12:BH13"/>
    <mergeCell ref="BI12:BI13"/>
    <mergeCell ref="BJ12:BJ13"/>
    <mergeCell ref="BK12:BK13"/>
    <mergeCell ref="AV14:BC14"/>
    <mergeCell ref="CE12:CE13"/>
    <mergeCell ref="CF12:CG13"/>
    <mergeCell ref="CH12:CO13"/>
    <mergeCell ref="CH14:CO14"/>
    <mergeCell ref="BL12:BL13"/>
    <mergeCell ref="BM12:BN13"/>
    <mergeCell ref="BO12:BV13"/>
    <mergeCell ref="BZ12:CA13"/>
    <mergeCell ref="CB12:CB13"/>
    <mergeCell ref="CC12:CC13"/>
    <mergeCell ref="CD12:CD13"/>
    <mergeCell ref="BO14:BV14"/>
    <mergeCell ref="AC14:AJ14"/>
    <mergeCell ref="AF15:AI15"/>
    <mergeCell ref="AN15:AO15"/>
    <mergeCell ref="AP15:AR15"/>
    <mergeCell ref="AU15:AX15"/>
    <mergeCell ref="AY15:BB15"/>
    <mergeCell ref="BG15:BH15"/>
    <mergeCell ref="AQ17:AY18"/>
    <mergeCell ref="BI15:BK15"/>
    <mergeCell ref="BR15:BU15"/>
    <mergeCell ref="CH15:CI15"/>
    <mergeCell ref="BZ16:CB17"/>
    <mergeCell ref="CC16:CE17"/>
    <mergeCell ref="CF16:CJ17"/>
    <mergeCell ref="CK16:CO17"/>
    <mergeCell ref="CD20:CG21"/>
    <mergeCell ref="CH20:CH21"/>
    <mergeCell ref="CV21:CW21"/>
    <mergeCell ref="CZ21:DC21"/>
    <mergeCell ref="BN15:BQ15"/>
    <mergeCell ref="BJ17:BR18"/>
    <mergeCell ref="BO20:BP20"/>
    <mergeCell ref="BQ20:BR20"/>
    <mergeCell ref="BS20:BT20"/>
    <mergeCell ref="BU20:BV20"/>
    <mergeCell ref="CB20:CC21"/>
    <mergeCell ref="X12:X13"/>
    <mergeCell ref="Y12:Y13"/>
    <mergeCell ref="W15:Y15"/>
    <mergeCell ref="Z12:Z13"/>
    <mergeCell ref="AA12:AB13"/>
    <mergeCell ref="AB15:AD15"/>
    <mergeCell ref="X17:AF18"/>
    <mergeCell ref="AC20:AD20"/>
    <mergeCell ref="AE20:AF20"/>
    <mergeCell ref="AG20:AH20"/>
    <mergeCell ref="AD1:AJ1"/>
    <mergeCell ref="AD2:AJ2"/>
    <mergeCell ref="B4:C4"/>
    <mergeCell ref="I4:K4"/>
    <mergeCell ref="L4:Q4"/>
    <mergeCell ref="U4:V4"/>
    <mergeCell ref="AE4:AJ4"/>
    <mergeCell ref="D4:G4"/>
    <mergeCell ref="C7:G7"/>
    <mergeCell ref="H7:I7"/>
    <mergeCell ref="J7:Q7"/>
    <mergeCell ref="V7:Z7"/>
    <mergeCell ref="AA7:AB7"/>
    <mergeCell ref="AC7:AJ7"/>
    <mergeCell ref="U12:V13"/>
    <mergeCell ref="W12:W13"/>
    <mergeCell ref="U15:V15"/>
    <mergeCell ref="U20:W20"/>
    <mergeCell ref="AC12:AJ13"/>
    <mergeCell ref="AN12:AO13"/>
    <mergeCell ref="AP12:AP13"/>
    <mergeCell ref="AQ12:AQ13"/>
    <mergeCell ref="AR12:AR13"/>
    <mergeCell ref="AS12:AS13"/>
    <mergeCell ref="AT12:AU13"/>
    <mergeCell ref="F12:F13"/>
    <mergeCell ref="G12:G13"/>
    <mergeCell ref="J14:Q14"/>
    <mergeCell ref="B15:C15"/>
    <mergeCell ref="D15:F15"/>
    <mergeCell ref="J15:K15"/>
    <mergeCell ref="F17:O17"/>
    <mergeCell ref="AI20:AJ20"/>
    <mergeCell ref="AN20:AP20"/>
    <mergeCell ref="AV20:AW20"/>
    <mergeCell ref="AX20:AY20"/>
    <mergeCell ref="AZ20:BA20"/>
    <mergeCell ref="BB20:BC20"/>
    <mergeCell ref="BG20:BI20"/>
    <mergeCell ref="B17:C17"/>
    <mergeCell ref="B18:C18"/>
    <mergeCell ref="H18:I18"/>
    <mergeCell ref="J20:K20"/>
    <mergeCell ref="L20:M20"/>
    <mergeCell ref="N20:O20"/>
    <mergeCell ref="P20:Q20"/>
    <mergeCell ref="BQ23:BR23"/>
    <mergeCell ref="BS23:BT23"/>
    <mergeCell ref="CV23:CW23"/>
    <mergeCell ref="CZ23:DC23"/>
    <mergeCell ref="BM21:BM22"/>
    <mergeCell ref="BN21:BN22"/>
    <mergeCell ref="BO21:BP22"/>
    <mergeCell ref="BQ21:BR22"/>
    <mergeCell ref="BS21:BT22"/>
    <mergeCell ref="BU21:BV22"/>
    <mergeCell ref="BO23:BP23"/>
    <mergeCell ref="BU23:BV23"/>
    <mergeCell ref="AC23:AD23"/>
    <mergeCell ref="AE23:AF23"/>
    <mergeCell ref="AG23:AH23"/>
    <mergeCell ref="AI23:AJ23"/>
    <mergeCell ref="Z21:Z22"/>
    <mergeCell ref="AA21:AA22"/>
    <mergeCell ref="AB21:AB22"/>
    <mergeCell ref="AC21:AD22"/>
    <mergeCell ref="AE21:AF22"/>
    <mergeCell ref="AG21:AH22"/>
    <mergeCell ref="AI21:AJ22"/>
    <mergeCell ref="AX21:AY22"/>
    <mergeCell ref="AX24:AY24"/>
    <mergeCell ref="AZ24:BA24"/>
    <mergeCell ref="BB24:BC24"/>
    <mergeCell ref="BO24:BP24"/>
    <mergeCell ref="BQ24:BR24"/>
    <mergeCell ref="BS24:BT24"/>
    <mergeCell ref="BU24:BV24"/>
    <mergeCell ref="CA24:CC24"/>
    <mergeCell ref="CF24:CG24"/>
    <mergeCell ref="BO25:BP25"/>
    <mergeCell ref="BQ25:BR25"/>
    <mergeCell ref="BS25:BT25"/>
    <mergeCell ref="BU25:BV25"/>
    <mergeCell ref="CV25:CW25"/>
    <mergeCell ref="CV26:CW26"/>
    <mergeCell ref="CZ26:DC26"/>
    <mergeCell ref="AZ21:BA22"/>
    <mergeCell ref="BB21:BC22"/>
    <mergeCell ref="BG21:BI24"/>
    <mergeCell ref="BJ21:BJ22"/>
    <mergeCell ref="BK21:BK22"/>
    <mergeCell ref="BL21:BL22"/>
    <mergeCell ref="BB23:BC23"/>
    <mergeCell ref="B20:D20"/>
    <mergeCell ref="B21:D24"/>
    <mergeCell ref="E21:E22"/>
    <mergeCell ref="F21:F22"/>
    <mergeCell ref="G21:G22"/>
    <mergeCell ref="H21:H22"/>
    <mergeCell ref="I21:I22"/>
    <mergeCell ref="B25:D25"/>
    <mergeCell ref="N23:O23"/>
    <mergeCell ref="P23:Q23"/>
    <mergeCell ref="AX23:AY23"/>
    <mergeCell ref="AZ23:BA23"/>
    <mergeCell ref="J24:K24"/>
    <mergeCell ref="L24:M24"/>
    <mergeCell ref="AC24:AD24"/>
    <mergeCell ref="AE24:AF24"/>
    <mergeCell ref="AG24:AH24"/>
    <mergeCell ref="AI24:AJ24"/>
    <mergeCell ref="AV23:AW23"/>
    <mergeCell ref="AV24:AW24"/>
    <mergeCell ref="AV25:AW25"/>
    <mergeCell ref="AX25:AY25"/>
    <mergeCell ref="AZ25:BA25"/>
    <mergeCell ref="BB25:BC25"/>
    <mergeCell ref="BG25:BI25"/>
    <mergeCell ref="AN21:AP24"/>
    <mergeCell ref="AQ21:AQ22"/>
    <mergeCell ref="AR21:AR22"/>
    <mergeCell ref="AS21:AS22"/>
    <mergeCell ref="AT21:AT22"/>
    <mergeCell ref="AU21:AU22"/>
    <mergeCell ref="AV21:AW22"/>
    <mergeCell ref="AC25:AD25"/>
    <mergeCell ref="AE25:AF25"/>
    <mergeCell ref="AG25:AH25"/>
    <mergeCell ref="AI25:AJ25"/>
    <mergeCell ref="AN25:AP25"/>
    <mergeCell ref="J23:K23"/>
    <mergeCell ref="L23:M23"/>
    <mergeCell ref="J25:K25"/>
    <mergeCell ref="L25:M25"/>
    <mergeCell ref="N25:O25"/>
    <mergeCell ref="P25:Q25"/>
    <mergeCell ref="U25:W25"/>
    <mergeCell ref="BQ26:BR27"/>
    <mergeCell ref="BS26:BT27"/>
    <mergeCell ref="BU26:BV27"/>
    <mergeCell ref="CA26:CC26"/>
    <mergeCell ref="CF26:CG26"/>
    <mergeCell ref="BO28:BP28"/>
    <mergeCell ref="BQ28:BR28"/>
    <mergeCell ref="BS28:BT28"/>
    <mergeCell ref="BU28:BV28"/>
    <mergeCell ref="CV28:CW28"/>
    <mergeCell ref="CZ28:DC28"/>
    <mergeCell ref="BO29:BP29"/>
    <mergeCell ref="BQ29:BR29"/>
    <mergeCell ref="BS29:BT29"/>
    <mergeCell ref="BU29:BV29"/>
    <mergeCell ref="CA29:CC29"/>
    <mergeCell ref="CF29:CG29"/>
    <mergeCell ref="BG26:BI29"/>
    <mergeCell ref="BJ26:BJ27"/>
    <mergeCell ref="BK26:BK27"/>
    <mergeCell ref="BL26:BL27"/>
    <mergeCell ref="BM26:BM27"/>
    <mergeCell ref="BN26:BN27"/>
    <mergeCell ref="BO26:BP27"/>
    <mergeCell ref="AC28:AD28"/>
    <mergeCell ref="AE28:AF28"/>
    <mergeCell ref="AG28:AH28"/>
    <mergeCell ref="AI28:AJ28"/>
    <mergeCell ref="AC29:AD29"/>
    <mergeCell ref="AE29:AF29"/>
    <mergeCell ref="AC30:AD30"/>
    <mergeCell ref="AE30:AF30"/>
    <mergeCell ref="AC26:AD27"/>
    <mergeCell ref="AE26:AF27"/>
    <mergeCell ref="AG26:AH27"/>
    <mergeCell ref="AI26:AJ27"/>
    <mergeCell ref="AN26:AP29"/>
    <mergeCell ref="AQ26:AQ27"/>
    <mergeCell ref="AR26:AR27"/>
    <mergeCell ref="AZ30:BA30"/>
    <mergeCell ref="BB30:BC30"/>
    <mergeCell ref="BG30:BI30"/>
    <mergeCell ref="BO30:BP30"/>
    <mergeCell ref="BQ30:BR30"/>
    <mergeCell ref="BS30:BT30"/>
    <mergeCell ref="BU30:BV30"/>
    <mergeCell ref="AG29:AH29"/>
    <mergeCell ref="AI29:AJ29"/>
    <mergeCell ref="AG30:AH30"/>
    <mergeCell ref="AI30:AJ30"/>
    <mergeCell ref="AN30:AP30"/>
    <mergeCell ref="AV30:AW30"/>
    <mergeCell ref="AX30:AY30"/>
    <mergeCell ref="BO31:BP32"/>
    <mergeCell ref="BQ31:BR32"/>
    <mergeCell ref="BS31:BT32"/>
    <mergeCell ref="BU31:BV32"/>
    <mergeCell ref="CA31:CC31"/>
    <mergeCell ref="CF31:CG31"/>
    <mergeCell ref="CV31:CW31"/>
    <mergeCell ref="CZ31:DC31"/>
    <mergeCell ref="BO33:BP33"/>
    <mergeCell ref="BQ33:BR33"/>
    <mergeCell ref="BS33:BT33"/>
    <mergeCell ref="BU33:BV33"/>
    <mergeCell ref="CV33:CW33"/>
    <mergeCell ref="CZ33:DC33"/>
    <mergeCell ref="BO34:BP34"/>
    <mergeCell ref="BQ34:BR34"/>
    <mergeCell ref="BS34:BT34"/>
    <mergeCell ref="BU34:BV34"/>
    <mergeCell ref="CA34:CC34"/>
    <mergeCell ref="CF34:CG34"/>
    <mergeCell ref="CV36:CW36"/>
    <mergeCell ref="BB31:BC32"/>
    <mergeCell ref="BG31:BI34"/>
    <mergeCell ref="BJ31:BJ32"/>
    <mergeCell ref="BK31:BK32"/>
    <mergeCell ref="BL31:BL32"/>
    <mergeCell ref="BM31:BM32"/>
    <mergeCell ref="BN31:BN32"/>
    <mergeCell ref="AG33:AH33"/>
    <mergeCell ref="AI33:AJ33"/>
    <mergeCell ref="AB31:AB32"/>
    <mergeCell ref="AC31:AD32"/>
    <mergeCell ref="AE31:AF32"/>
    <mergeCell ref="AG31:AH32"/>
    <mergeCell ref="AI31:AJ32"/>
    <mergeCell ref="AN31:AP34"/>
    <mergeCell ref="AQ31:AQ32"/>
    <mergeCell ref="N24:O24"/>
    <mergeCell ref="P24:Q24"/>
    <mergeCell ref="E26:E27"/>
    <mergeCell ref="F26:F27"/>
    <mergeCell ref="G26:G27"/>
    <mergeCell ref="H26:H27"/>
    <mergeCell ref="P29:Q29"/>
    <mergeCell ref="N28:O28"/>
    <mergeCell ref="J29:K29"/>
    <mergeCell ref="L29:M29"/>
    <mergeCell ref="N29:O29"/>
    <mergeCell ref="J30:K30"/>
    <mergeCell ref="L30:M30"/>
    <mergeCell ref="N30:O30"/>
    <mergeCell ref="P30:Q30"/>
    <mergeCell ref="U30:W30"/>
    <mergeCell ref="U31:W34"/>
    <mergeCell ref="X31:X32"/>
    <mergeCell ref="Y31:Y32"/>
    <mergeCell ref="Z31:Z32"/>
    <mergeCell ref="AA31:AA32"/>
    <mergeCell ref="AV33:AW33"/>
    <mergeCell ref="AX33:AY33"/>
    <mergeCell ref="AZ33:BA33"/>
    <mergeCell ref="BB33:BC33"/>
    <mergeCell ref="AV34:AW34"/>
    <mergeCell ref="AX34:AY34"/>
    <mergeCell ref="AZ34:BA34"/>
    <mergeCell ref="BB34:BC34"/>
    <mergeCell ref="AR31:AR32"/>
    <mergeCell ref="AS31:AS32"/>
    <mergeCell ref="AT31:AT32"/>
    <mergeCell ref="AU31:AU32"/>
    <mergeCell ref="AV31:AW32"/>
    <mergeCell ref="AX31:AY32"/>
    <mergeCell ref="AZ31:BA32"/>
    <mergeCell ref="BM36:BM37"/>
    <mergeCell ref="BN36:BN37"/>
    <mergeCell ref="J38:K38"/>
    <mergeCell ref="L38:M38"/>
    <mergeCell ref="AC38:AD38"/>
    <mergeCell ref="AE38:AF38"/>
    <mergeCell ref="AG38:AH38"/>
    <mergeCell ref="AI38:AJ38"/>
    <mergeCell ref="B31:D34"/>
    <mergeCell ref="B36:D39"/>
    <mergeCell ref="E36:E37"/>
    <mergeCell ref="F36:F37"/>
    <mergeCell ref="G36:G37"/>
    <mergeCell ref="H36:H37"/>
    <mergeCell ref="I36:I37"/>
    <mergeCell ref="B40:D40"/>
    <mergeCell ref="B41:D44"/>
    <mergeCell ref="E41:E42"/>
    <mergeCell ref="F41:F42"/>
    <mergeCell ref="G41:G42"/>
    <mergeCell ref="H41:H42"/>
    <mergeCell ref="I41:I42"/>
    <mergeCell ref="B26:D29"/>
    <mergeCell ref="B30:D30"/>
    <mergeCell ref="E31:E32"/>
    <mergeCell ref="F31:F32"/>
    <mergeCell ref="G31:G32"/>
    <mergeCell ref="H31:H32"/>
    <mergeCell ref="I31:I32"/>
    <mergeCell ref="BM41:BM42"/>
    <mergeCell ref="BN41:BN42"/>
    <mergeCell ref="BO41:BP42"/>
    <mergeCell ref="BQ41:BR42"/>
    <mergeCell ref="BS41:BT42"/>
    <mergeCell ref="BU41:BV42"/>
    <mergeCell ref="CA42:CC42"/>
    <mergeCell ref="CF42:CG42"/>
    <mergeCell ref="Z41:Z42"/>
    <mergeCell ref="AA41:AA42"/>
    <mergeCell ref="AB41:AB42"/>
    <mergeCell ref="AC41:AD42"/>
    <mergeCell ref="AE41:AF42"/>
    <mergeCell ref="AG41:AH42"/>
    <mergeCell ref="AI41:AJ42"/>
    <mergeCell ref="BS43:BT43"/>
    <mergeCell ref="BU43:BV43"/>
    <mergeCell ref="BO44:BP44"/>
    <mergeCell ref="BQ44:BR44"/>
    <mergeCell ref="BS44:BT44"/>
    <mergeCell ref="BU44:BV44"/>
    <mergeCell ref="AC43:AD43"/>
    <mergeCell ref="AE43:AF43"/>
    <mergeCell ref="AG43:AH43"/>
    <mergeCell ref="AI43:AJ43"/>
    <mergeCell ref="BB43:BC43"/>
    <mergeCell ref="BO43:BP43"/>
    <mergeCell ref="BQ43:BR43"/>
    <mergeCell ref="J44:K44"/>
    <mergeCell ref="L44:M44"/>
    <mergeCell ref="N44:O44"/>
    <mergeCell ref="P44:Q44"/>
    <mergeCell ref="AC44:AD44"/>
    <mergeCell ref="AE44:AF44"/>
    <mergeCell ref="AG44:AH44"/>
    <mergeCell ref="AI44:AJ44"/>
    <mergeCell ref="AV43:AW43"/>
    <mergeCell ref="AV44:AW44"/>
    <mergeCell ref="AX44:AY44"/>
    <mergeCell ref="AZ44:BA44"/>
    <mergeCell ref="BB44:BC44"/>
    <mergeCell ref="AN41:AP44"/>
    <mergeCell ref="AQ41:AQ42"/>
    <mergeCell ref="AR41:AR42"/>
    <mergeCell ref="AS41:AS42"/>
    <mergeCell ref="AT41:AT42"/>
    <mergeCell ref="AU41:AU42"/>
    <mergeCell ref="AV41:AW42"/>
    <mergeCell ref="BB46:BC47"/>
    <mergeCell ref="BG46:BI49"/>
    <mergeCell ref="BB48:BC48"/>
    <mergeCell ref="BB49:BC49"/>
    <mergeCell ref="AZ48:BA48"/>
    <mergeCell ref="BO48:BP48"/>
    <mergeCell ref="BQ48:BR48"/>
    <mergeCell ref="BS48:BT48"/>
    <mergeCell ref="BT52:BV53"/>
    <mergeCell ref="BU48:BV48"/>
    <mergeCell ref="BZ48:CB49"/>
    <mergeCell ref="BU49:BV49"/>
    <mergeCell ref="CM52:CO53"/>
    <mergeCell ref="AV45:AW45"/>
    <mergeCell ref="AV49:AW49"/>
    <mergeCell ref="AX49:AY49"/>
    <mergeCell ref="AZ49:BA49"/>
    <mergeCell ref="BO49:BP49"/>
    <mergeCell ref="BQ49:BR49"/>
    <mergeCell ref="AX43:AY43"/>
    <mergeCell ref="AZ43:BA43"/>
    <mergeCell ref="CC44:CF45"/>
    <mergeCell ref="CG44:CH49"/>
    <mergeCell ref="BU46:BV47"/>
    <mergeCell ref="CC46:CF47"/>
    <mergeCell ref="CC48:CF49"/>
    <mergeCell ref="BS49:BT49"/>
    <mergeCell ref="BJ46:BJ47"/>
    <mergeCell ref="BK46:BK47"/>
    <mergeCell ref="BL46:BL47"/>
    <mergeCell ref="BM46:BM47"/>
    <mergeCell ref="BN46:BN47"/>
    <mergeCell ref="BO46:BP47"/>
    <mergeCell ref="BQ46:BR47"/>
    <mergeCell ref="BS46:BT47"/>
    <mergeCell ref="BZ44:CB45"/>
    <mergeCell ref="BZ46:CB47"/>
    <mergeCell ref="CM44:CO46"/>
    <mergeCell ref="CM47:CO49"/>
    <mergeCell ref="AV48:AW48"/>
    <mergeCell ref="AX48:AY48"/>
    <mergeCell ref="AG49:AH49"/>
    <mergeCell ref="AI49:AJ49"/>
    <mergeCell ref="AA46:AA47"/>
    <mergeCell ref="AB46:AB47"/>
    <mergeCell ref="AC46:AD47"/>
    <mergeCell ref="AE46:AF47"/>
    <mergeCell ref="AG46:AH47"/>
    <mergeCell ref="AI46:AJ47"/>
    <mergeCell ref="AN46:AP49"/>
    <mergeCell ref="U45:W45"/>
    <mergeCell ref="AC45:AD45"/>
    <mergeCell ref="AE45:AF45"/>
    <mergeCell ref="AG45:AH45"/>
    <mergeCell ref="AI45:AJ45"/>
    <mergeCell ref="AN45:AP45"/>
    <mergeCell ref="J41:K42"/>
    <mergeCell ref="L41:M42"/>
    <mergeCell ref="N41:O42"/>
    <mergeCell ref="P41:Q42"/>
    <mergeCell ref="U41:W44"/>
    <mergeCell ref="X41:X42"/>
    <mergeCell ref="Y41:Y42"/>
    <mergeCell ref="AQ46:AQ47"/>
    <mergeCell ref="AR46:AR47"/>
    <mergeCell ref="AS46:AS47"/>
    <mergeCell ref="AT46:AT47"/>
    <mergeCell ref="BA52:BC53"/>
    <mergeCell ref="AC48:AD48"/>
    <mergeCell ref="AE48:AF48"/>
    <mergeCell ref="AG48:AH48"/>
    <mergeCell ref="AI48:AJ48"/>
    <mergeCell ref="AH52:AJ53"/>
    <mergeCell ref="AC49:AD49"/>
    <mergeCell ref="AE49:AF49"/>
    <mergeCell ref="O48:Q49"/>
    <mergeCell ref="O52:Q53"/>
    <mergeCell ref="N43:O43"/>
    <mergeCell ref="P43:Q43"/>
    <mergeCell ref="O46:Q47"/>
    <mergeCell ref="U46:W49"/>
    <mergeCell ref="X46:X47"/>
    <mergeCell ref="Y46:Y47"/>
    <mergeCell ref="Z46:Z47"/>
    <mergeCell ref="J21:K22"/>
    <mergeCell ref="L21:M22"/>
    <mergeCell ref="N21:O22"/>
    <mergeCell ref="P21:Q22"/>
    <mergeCell ref="U21:W24"/>
    <mergeCell ref="X21:X22"/>
    <mergeCell ref="Y21:Y22"/>
    <mergeCell ref="I26:I27"/>
    <mergeCell ref="J26:K27"/>
    <mergeCell ref="L26:M27"/>
    <mergeCell ref="N26:O27"/>
    <mergeCell ref="P26:Q27"/>
    <mergeCell ref="U26:W29"/>
    <mergeCell ref="X26:X27"/>
    <mergeCell ref="Y26:Y27"/>
    <mergeCell ref="Z26:Z27"/>
    <mergeCell ref="AA26:AA27"/>
    <mergeCell ref="AB26:AB27"/>
    <mergeCell ref="P28:Q28"/>
    <mergeCell ref="J28:K28"/>
    <mergeCell ref="L28:M28"/>
    <mergeCell ref="AV28:AW28"/>
    <mergeCell ref="AX28:AY28"/>
    <mergeCell ref="AZ28:BA28"/>
    <mergeCell ref="BB28:BC28"/>
    <mergeCell ref="AV29:AW29"/>
    <mergeCell ref="AX29:AY29"/>
    <mergeCell ref="AZ29:BA29"/>
    <mergeCell ref="BB29:BC29"/>
    <mergeCell ref="AS26:AS27"/>
    <mergeCell ref="AT26:AT27"/>
    <mergeCell ref="AU26:AU27"/>
    <mergeCell ref="AV26:AW27"/>
    <mergeCell ref="AX26:AY27"/>
    <mergeCell ref="AZ26:BA27"/>
    <mergeCell ref="BB26:BC27"/>
    <mergeCell ref="J31:K32"/>
    <mergeCell ref="L31:M32"/>
    <mergeCell ref="N31:O32"/>
    <mergeCell ref="P31:Q32"/>
    <mergeCell ref="L33:M33"/>
    <mergeCell ref="N33:O33"/>
    <mergeCell ref="P33:Q33"/>
    <mergeCell ref="J33:K33"/>
    <mergeCell ref="J34:K34"/>
    <mergeCell ref="L34:M34"/>
    <mergeCell ref="N34:O34"/>
    <mergeCell ref="P34:Q34"/>
    <mergeCell ref="B35:D35"/>
    <mergeCell ref="J35:K35"/>
    <mergeCell ref="P35:Q35"/>
    <mergeCell ref="L35:M35"/>
    <mergeCell ref="N35:O35"/>
    <mergeCell ref="U35:W35"/>
    <mergeCell ref="AC35:AD35"/>
    <mergeCell ref="AE35:AF35"/>
    <mergeCell ref="AG35:AH35"/>
    <mergeCell ref="AI35:AJ35"/>
    <mergeCell ref="BQ35:BR35"/>
    <mergeCell ref="BS35:BT35"/>
    <mergeCell ref="BU35:BV35"/>
    <mergeCell ref="AN35:AP35"/>
    <mergeCell ref="AV35:AW35"/>
    <mergeCell ref="AX35:AY35"/>
    <mergeCell ref="AZ35:BA35"/>
    <mergeCell ref="BB35:BC35"/>
    <mergeCell ref="BG35:BI35"/>
    <mergeCell ref="BO35:BP35"/>
    <mergeCell ref="AC33:AD33"/>
    <mergeCell ref="AE33:AF33"/>
    <mergeCell ref="AC34:AD34"/>
    <mergeCell ref="AE34:AF34"/>
    <mergeCell ref="AG34:AH34"/>
    <mergeCell ref="AI34:AJ34"/>
    <mergeCell ref="Z36:Z37"/>
    <mergeCell ref="AA36:AA37"/>
    <mergeCell ref="AB36:AB37"/>
    <mergeCell ref="AC36:AD37"/>
    <mergeCell ref="AE36:AF37"/>
    <mergeCell ref="AG36:AH37"/>
    <mergeCell ref="AI36:AJ37"/>
    <mergeCell ref="BO36:BP37"/>
    <mergeCell ref="BQ36:BR37"/>
    <mergeCell ref="BS36:BT37"/>
    <mergeCell ref="BU36:BV37"/>
    <mergeCell ref="CA36:CC36"/>
    <mergeCell ref="CF36:CG36"/>
    <mergeCell ref="AX38:AY38"/>
    <mergeCell ref="AZ38:BA38"/>
    <mergeCell ref="BO38:BP38"/>
    <mergeCell ref="BQ38:BR38"/>
    <mergeCell ref="BS38:BT38"/>
    <mergeCell ref="BU38:BV38"/>
    <mergeCell ref="AV38:AW38"/>
    <mergeCell ref="AV39:AW39"/>
    <mergeCell ref="AN36:AP39"/>
    <mergeCell ref="AQ36:AQ37"/>
    <mergeCell ref="AR36:AR37"/>
    <mergeCell ref="AS36:AS37"/>
    <mergeCell ref="AT36:AT37"/>
    <mergeCell ref="AU36:AU37"/>
    <mergeCell ref="AV36:AW37"/>
    <mergeCell ref="AX36:AY37"/>
    <mergeCell ref="AX39:AY39"/>
    <mergeCell ref="AZ39:BA39"/>
    <mergeCell ref="BB39:BC39"/>
    <mergeCell ref="BO39:BP39"/>
    <mergeCell ref="BQ39:BR39"/>
    <mergeCell ref="BS39:BT39"/>
    <mergeCell ref="BU39:BV39"/>
    <mergeCell ref="CA39:CC39"/>
    <mergeCell ref="CF39:CG39"/>
    <mergeCell ref="AZ36:BA37"/>
    <mergeCell ref="BB36:BC37"/>
    <mergeCell ref="BG36:BI39"/>
    <mergeCell ref="BJ36:BJ37"/>
    <mergeCell ref="BK36:BK37"/>
    <mergeCell ref="BL36:BL37"/>
    <mergeCell ref="BB38:BC38"/>
    <mergeCell ref="N38:O38"/>
    <mergeCell ref="P38:Q38"/>
    <mergeCell ref="N39:O39"/>
    <mergeCell ref="P39:Q39"/>
    <mergeCell ref="AC39:AD39"/>
    <mergeCell ref="AE39:AF39"/>
    <mergeCell ref="AG39:AH39"/>
    <mergeCell ref="AI39:AJ39"/>
    <mergeCell ref="J36:K37"/>
    <mergeCell ref="L36:M37"/>
    <mergeCell ref="N36:O37"/>
    <mergeCell ref="P36:Q37"/>
    <mergeCell ref="U36:W39"/>
    <mergeCell ref="X36:X37"/>
    <mergeCell ref="Y36:Y37"/>
    <mergeCell ref="J39:K39"/>
    <mergeCell ref="L39:M39"/>
    <mergeCell ref="J40:K40"/>
    <mergeCell ref="L40:M40"/>
    <mergeCell ref="N40:O40"/>
    <mergeCell ref="P40:Q40"/>
    <mergeCell ref="U40:W40"/>
    <mergeCell ref="AZ40:BA40"/>
    <mergeCell ref="BB40:BC40"/>
    <mergeCell ref="BG40:BI40"/>
    <mergeCell ref="BO40:BP40"/>
    <mergeCell ref="BQ40:BR40"/>
    <mergeCell ref="BS40:BT40"/>
    <mergeCell ref="BU40:BV40"/>
    <mergeCell ref="AC40:AD40"/>
    <mergeCell ref="AE40:AF40"/>
    <mergeCell ref="AG40:AH40"/>
    <mergeCell ref="AI40:AJ40"/>
    <mergeCell ref="AN40:AP40"/>
    <mergeCell ref="AV40:AW40"/>
    <mergeCell ref="AX40:AY40"/>
    <mergeCell ref="AX41:AY42"/>
    <mergeCell ref="AZ41:BA42"/>
    <mergeCell ref="BB41:BC42"/>
    <mergeCell ref="BG41:BI44"/>
    <mergeCell ref="BJ41:BJ42"/>
    <mergeCell ref="BK41:BK42"/>
    <mergeCell ref="BL41:BL42"/>
    <mergeCell ref="AX45:AY45"/>
    <mergeCell ref="AZ45:BA45"/>
    <mergeCell ref="BB45:BC45"/>
    <mergeCell ref="BG45:BI45"/>
    <mergeCell ref="BO45:BP45"/>
    <mergeCell ref="BQ45:BR45"/>
    <mergeCell ref="BS45:BT45"/>
    <mergeCell ref="BU45:BV45"/>
    <mergeCell ref="AU46:AU47"/>
    <mergeCell ref="AV46:AW47"/>
    <mergeCell ref="AX46:AY47"/>
    <mergeCell ref="AZ46:BA47"/>
    <mergeCell ref="B47:D48"/>
    <mergeCell ref="B49:D49"/>
    <mergeCell ref="J43:K43"/>
    <mergeCell ref="L43:M43"/>
    <mergeCell ref="B46:D46"/>
    <mergeCell ref="E46:H46"/>
    <mergeCell ref="I46:J49"/>
    <mergeCell ref="K46:N49"/>
    <mergeCell ref="E47:H48"/>
    <mergeCell ref="E49:H49"/>
  </mergeCells>
  <hyperlinks>
    <hyperlink r:id="rId2" ref="CC48"/>
  </hyperlinks>
  <printOptions horizontalCentered="1" verticalCentered="1"/>
  <pageMargins bottom="0.3937007874015748" footer="0.0" header="0.0" left="0.0" right="0.0" top="0.4724409448818898"/>
  <pageSetup paperSize="9" scale="73" orientation="portrait"/>
  <headerFooter>
    <oddFooter>&amp;C&amp;P/ &amp;R©2023 BlueCampus All Rights Reserved.　　　　　　</oddFooter>
  </headerFooter>
  <drawing r:id="rId3"/>
  <legacyDrawing r:id="rId4"/>
</worksheet>
</file>